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30" tabRatio="500" activeTab="0"/>
  </bookViews>
  <sheets>
    <sheet name="&gt;= 100 trabajadores " sheetId="1" r:id="rId1"/>
    <sheet name="Hoja1" sheetId="2" r:id="rId2"/>
    <sheet name="Hoja2" sheetId="3" state="hidden" r:id="rId3"/>
    <sheet name="Hoja3" sheetId="4" state="hidden" r:id="rId4"/>
  </sheets>
  <definedNames>
    <definedName name="_xlnm.Print_Area" localSheetId="0">'&gt;= 100 trabajadores '!$A$1:$AD$111</definedName>
    <definedName name="MATRIZ">'Hoja2'!$P$3:$R$409</definedName>
    <definedName name="_xlnm.Print_Titles" localSheetId="0">'&gt;= 100 trabajadores '!$10:$11</definedName>
  </definedNames>
  <calcPr fullCalcOnLoad="1"/>
</workbook>
</file>

<file path=xl/sharedStrings.xml><?xml version="1.0" encoding="utf-8"?>
<sst xmlns="http://schemas.openxmlformats.org/spreadsheetml/2006/main" count="721" uniqueCount="157">
  <si>
    <t xml:space="preserve">ITEM </t>
  </si>
  <si>
    <t xml:space="preserve">DESCRIPCIÓN </t>
  </si>
  <si>
    <t>N/A</t>
  </si>
  <si>
    <t>x</t>
  </si>
  <si>
    <t>ALIMENTACIÓN SALUDABLE</t>
  </si>
  <si>
    <t>Trabajos con pantalla de visualización de datos (PVD´s)</t>
  </si>
  <si>
    <t>Manejo manual de cargas</t>
  </si>
  <si>
    <t xml:space="preserve">Propuesta 1 </t>
  </si>
  <si>
    <t xml:space="preserve">TABLA DE PONDERACIÓN </t>
  </si>
  <si>
    <t>Cumplimiento</t>
  </si>
  <si>
    <t>Microempresa
1 a 9 trabajadores</t>
  </si>
  <si>
    <t>Pequeña
10 a 49 trabajadores</t>
  </si>
  <si>
    <t>Mediana
50 a 199 trabajadores</t>
  </si>
  <si>
    <t>Grande empresa
200 trabajadores en adelante</t>
  </si>
  <si>
    <t>Microempresa 
1 a 9 trabajadores</t>
  </si>
  <si>
    <t>Pequeña empresa / 
10 a 49 trabajadores</t>
  </si>
  <si>
    <t>Mediana empresa A / 
50 a 99 trabajadores</t>
  </si>
  <si>
    <t>Mediana empresa B / 
100 a 199 trabajadores</t>
  </si>
  <si>
    <t>Grande empresa / 200 trabajadores en adelante</t>
  </si>
  <si>
    <t>porcentaje</t>
  </si>
  <si>
    <t>tipo de empresa</t>
  </si>
  <si>
    <t>resultado</t>
  </si>
  <si>
    <t>Rojo</t>
  </si>
  <si>
    <t>nenor al 10%</t>
  </si>
  <si>
    <t>menor 20%</t>
  </si>
  <si>
    <t>menor 25%</t>
  </si>
  <si>
    <t>menor 35%</t>
  </si>
  <si>
    <t>No aprueba certificado</t>
  </si>
  <si>
    <t>Amarriloo</t>
  </si>
  <si>
    <t>entre el 11% al 59%</t>
  </si>
  <si>
    <t>entre el 21% al 69%</t>
  </si>
  <si>
    <t>entre el 26% al 74%</t>
  </si>
  <si>
    <t>entre el 36% al 84%</t>
  </si>
  <si>
    <t>entre el 26% al 79%</t>
  </si>
  <si>
    <t>Verde</t>
  </si>
  <si>
    <t>mayor al 60%</t>
  </si>
  <si>
    <t>mayor al 70%</t>
  </si>
  <si>
    <t>mayor al 75%</t>
  </si>
  <si>
    <t>mayor al 85%</t>
  </si>
  <si>
    <t>mayor al 80%</t>
  </si>
  <si>
    <t xml:space="preserve">Tabla de siginicados </t>
  </si>
  <si>
    <t>No se han realizado actividades relacionadas a la promoción de la salud</t>
  </si>
  <si>
    <t>Deberá seguir implementando acciones necesarias enfocadas a la promoción de la salud</t>
  </si>
  <si>
    <t>Su centro de trabajo califica para ser reconocido como "Ambiente de Trabajo saludable"</t>
  </si>
  <si>
    <t xml:space="preserve">No aprueba certificado, requiere mayor gestión </t>
  </si>
  <si>
    <t>Felicitaciones obtuviste la certificación "Ambientes de trabajo Saludables"</t>
  </si>
  <si>
    <t>Actividad Económica</t>
  </si>
  <si>
    <t>Teléfono</t>
  </si>
  <si>
    <t>PLANIFICACIÓN</t>
  </si>
  <si>
    <t>Promueve actividades de promoción de la lactancia materna en las instalaciones, por ejemplo: prohibición de publicidad de fórmulas infantiles, biberones, etc.</t>
  </si>
  <si>
    <t>Fomenta la lactancia materna en la jornada laboral, por ejemplo: facilitad de las madres para la utilización del lactario, extracción de la lecha, amamantamiento, etc.</t>
  </si>
  <si>
    <t>SALUD SEXUAL Y SALUD REPRODUCTIVA</t>
  </si>
  <si>
    <t>PREVENCIÓN DE CONSUMOS NOCIVOS</t>
  </si>
  <si>
    <t>PROMOCION DE LA SALUD MENTAL</t>
  </si>
  <si>
    <t>CIIU</t>
  </si>
  <si>
    <t xml:space="preserve">CONDICIONES TRABAJO </t>
  </si>
  <si>
    <t xml:space="preserve">Agentes físicos </t>
  </si>
  <si>
    <t>CONDICIONES DE SALUD</t>
  </si>
  <si>
    <t>PROMOCION DE LA LACTANCIA MATERNA</t>
  </si>
  <si>
    <t>3.</t>
  </si>
  <si>
    <t>3.1</t>
  </si>
  <si>
    <t>3.2</t>
  </si>
  <si>
    <t>Se fomenta la ejecución de actividades físicas:</t>
  </si>
  <si>
    <t>Se fomenta actividades deportivas como: campeonatos, concursos, encuentros</t>
  </si>
  <si>
    <t>Se fomenta la ejecución de actividades recreativas:</t>
  </si>
  <si>
    <t>Se ejecuta pausas laborales (recomendable 2 veces al día por un periodo 10 a 15 minutos cada una aproximadamente)</t>
  </si>
  <si>
    <t>Se motiva el uso de las gradas en vez de los ascensores</t>
  </si>
  <si>
    <t>Se educa sobre la importancia y beneficios de la actividad física y recreativa para la salud de la población trabajadora</t>
  </si>
  <si>
    <t>El centro trabajo cuenta con el certificado vigente como espacio 100% libre de humo de tabaco</t>
  </si>
  <si>
    <t>2.</t>
  </si>
  <si>
    <t>Agentes químicos</t>
  </si>
  <si>
    <t>Agentes biológicos</t>
  </si>
  <si>
    <t xml:space="preserve">Factores Ergonómicos </t>
  </si>
  <si>
    <t>3.3</t>
  </si>
  <si>
    <t>3.4</t>
  </si>
  <si>
    <t>3.5</t>
  </si>
  <si>
    <t>Factores psicosociales</t>
  </si>
  <si>
    <t>4.</t>
  </si>
  <si>
    <t>4.1</t>
  </si>
  <si>
    <t xml:space="preserve">Razón Social / Nombre </t>
  </si>
  <si>
    <t>Mujeres</t>
  </si>
  <si>
    <t xml:space="preserve">Dirección </t>
  </si>
  <si>
    <t xml:space="preserve">Trabajadores </t>
  </si>
  <si>
    <t>Discapacidad</t>
  </si>
  <si>
    <t>Número total</t>
  </si>
  <si>
    <t>1.1 CENTRO DE TRABAJO</t>
  </si>
  <si>
    <t xml:space="preserve">1. </t>
  </si>
  <si>
    <t xml:space="preserve">DATOS GENERALES </t>
  </si>
  <si>
    <t xml:space="preserve">Movimientos repetitivos </t>
  </si>
  <si>
    <t>Posturas forzadas</t>
  </si>
  <si>
    <t xml:space="preserve">Gestión del cambio
</t>
  </si>
  <si>
    <t xml:space="preserve">Gestión del trabajo 
</t>
  </si>
  <si>
    <t xml:space="preserve">Gestión de relaciones (individuales, interpersonales y sociales) </t>
  </si>
  <si>
    <t>Se cuenta con el registro vigente del programa de "Prevención Integral al Uso y Consumo de Droga"</t>
  </si>
  <si>
    <t>Fomenta acciones relacionadas con salud sexual y salud reproductiva:</t>
  </si>
  <si>
    <t>Se cuenta con estrategias para la detección de signos de consumo de drogas y apoyo para remitir a centros especializados.</t>
  </si>
  <si>
    <t>Se ha implementado el programa de prevención de VIH-SIDA</t>
  </si>
  <si>
    <t xml:space="preserve">Doble protección         
</t>
  </si>
  <si>
    <t xml:space="preserve">Planifica tu familia        
</t>
  </si>
  <si>
    <t xml:space="preserve">Derechos humanos asociados al VIH      
</t>
  </si>
  <si>
    <t xml:space="preserve">Derechos Sexuales y Derechos Reproductivos    </t>
  </si>
  <si>
    <t>Prevención del cáncer del aparato reproductivo.</t>
  </si>
  <si>
    <t>Evaluación de necesidades en materia de salud, seguridad ocupacional y prácticas de vida saludables</t>
  </si>
  <si>
    <t>inicio</t>
  </si>
  <si>
    <t>Finalización</t>
  </si>
  <si>
    <t xml:space="preserve">Reprogramación </t>
  </si>
  <si>
    <t>FECHA (dd-mm-aa)</t>
  </si>
  <si>
    <t>4.2</t>
  </si>
  <si>
    <t>4.3</t>
  </si>
  <si>
    <t>4.4</t>
  </si>
  <si>
    <t>4.5</t>
  </si>
  <si>
    <t>4.6</t>
  </si>
  <si>
    <t>Plan de promoción de salud en el trabajo, con cronograma</t>
  </si>
  <si>
    <t>Programa de educación basado en el Método ARIPE para promoción de la salud</t>
  </si>
  <si>
    <r>
      <t xml:space="preserve">Se cuenta con el </t>
    </r>
    <r>
      <rPr>
        <i/>
        <sz val="11"/>
        <color indexed="54"/>
        <rFont val="Arial"/>
        <family val="2"/>
      </rPr>
      <t xml:space="preserve">"Reconocimiento de implementación de sala de apoyo a la lactancia materna (lactario)" </t>
    </r>
    <r>
      <rPr>
        <sz val="11"/>
        <color indexed="54"/>
        <rFont val="Arial"/>
        <family val="2"/>
      </rPr>
      <t>vigente</t>
    </r>
  </si>
  <si>
    <t>ACTIVIDADES FISICAS Y RECREATIVAS</t>
  </si>
  <si>
    <t>Frecuencia</t>
  </si>
  <si>
    <t>Responsable</t>
  </si>
  <si>
    <t xml:space="preserve">Medio de Verificación </t>
  </si>
  <si>
    <t>Indicador</t>
  </si>
  <si>
    <t>Observaciones</t>
  </si>
  <si>
    <t>Logo</t>
  </si>
  <si>
    <t>Modelo del Cronograma de ejecución del Plan de Promoción de Salud en el Trabajo</t>
  </si>
  <si>
    <t>Acciones para la resiliencia en el lugar de trabajo</t>
  </si>
  <si>
    <t>Acciones para el bienestar mental en el trabajo / factores protectores</t>
  </si>
  <si>
    <t>Acciones para fomentar el cuidado de la salud frente a los agentes de físicos</t>
  </si>
  <si>
    <t>Sensibilización respecto al uso y mantenimiento del equipo de protección personal específico para los agentes físicos identificados.</t>
  </si>
  <si>
    <t xml:space="preserve">Identificación de agentes físicos están presentes en el centro de trabajo </t>
  </si>
  <si>
    <t xml:space="preserve">Identificación de agentes químicos están presentes en el centro de trabajo </t>
  </si>
  <si>
    <t>Sensibilización de los efectos a la salud que tiene la exposición a agentes químicos</t>
  </si>
  <si>
    <t xml:space="preserve">Acciones para fomentar el cuidado de la salud frente a los agentes químicos </t>
  </si>
  <si>
    <t>Difusión de las hojas de seguridad de los productos químicos que utiliza en sus actividades laborales.</t>
  </si>
  <si>
    <t>Sensibilización respecto al uso y mantenimiento del equipo de protección personal específico para los agentes químicos identificados.</t>
  </si>
  <si>
    <t xml:space="preserve">Identificación de los agente biológicos están presentes en el centro de trabajo </t>
  </si>
  <si>
    <t>Sensibilización de los efectos a la salud que tiene la exposición a agentes biológicos</t>
  </si>
  <si>
    <t>Sensibilización del uso y mantenimiento del equipo de protección personal específico para los agentes biológicos identificados.</t>
  </si>
  <si>
    <t>Acciones para fomentar el cuidado de la salud frente a los agentes biológicos</t>
  </si>
  <si>
    <t>Acciones para fomentar el cuidado de la salud frente a factores ergonómicos:</t>
  </si>
  <si>
    <t xml:space="preserve">Identificación de los factores ergonómicos presentes en el centro de trabajo </t>
  </si>
  <si>
    <t>Sensibilización de los efectos a la salud de los factores ergonómicos</t>
  </si>
  <si>
    <t>Registro vigente del "Programa de Prevención de Riesgo Psicosocial"</t>
  </si>
  <si>
    <t>Acciones para fomentar el cuidado de la salud frente a factores psicosociales:</t>
  </si>
  <si>
    <t xml:space="preserve">Ejecución de prácticas de alimentación saludable: </t>
  </si>
  <si>
    <t>a) Productos saludables en el centro de trabajo</t>
  </si>
  <si>
    <t>b) Horarios regulares para alimentación</t>
  </si>
  <si>
    <t>d) Preparación de alimentos saludables para su consumo</t>
  </si>
  <si>
    <t>Consumo de frutas en la alimentación diaria de la población trabajadora (lo óptimo es 3 frutas al día)</t>
  </si>
  <si>
    <t xml:space="preserve">Espacio físico y equipado destinada para el consumo de alimentos </t>
  </si>
  <si>
    <t>Beneficios de los alimentos naturales frente a los procesados</t>
  </si>
  <si>
    <t xml:space="preserve">Consumo de agua durante la jornada laboral </t>
  </si>
  <si>
    <t>Educación en alimentación y nutrición a la población trabajadora de acuerdo al esfuerzo físico que realiza y al ciclo de vida</t>
  </si>
  <si>
    <t>Identificación de los problemas que afectan la salud de la población trabajadora</t>
  </si>
  <si>
    <t>Sensibilización de los efectos a la salud que tiene la exposición a agentes físicos</t>
  </si>
  <si>
    <t>Acciones para fomentar las medidas de bioseguridad (lavado de manos, etiqueta de tos, no ingesta de alimentos en puestos de trabajo)</t>
  </si>
  <si>
    <t>c) Coordinación con instancias que faciliten la adquisición de alimentos naturales</t>
  </si>
  <si>
    <t>Promueve el uso la bicicleta como medio de transporte alternativo (sitio de parqueo para la bicicleta, señalización y otras acciones)</t>
  </si>
  <si>
    <t>Se desarrolla actividades lúdicas como: aeróbicos, bailoterapia, caminatas, entre otros.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</si>
</sst>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 %"/>
    <numFmt numFmtId="165" formatCode="0\ %"/>
  </numFmts>
  <fonts count="7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47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47"/>
      <name val="Calibri"/>
      <family val="2"/>
    </font>
    <font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6"/>
      <color indexed="55"/>
      <name val="Calibri"/>
      <family val="2"/>
    </font>
    <font>
      <sz val="11"/>
      <color indexed="55"/>
      <name val="Arial"/>
      <family val="2"/>
    </font>
    <font>
      <sz val="8"/>
      <color indexed="55"/>
      <name val="Calibri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b/>
      <sz val="11"/>
      <color indexed="55"/>
      <name val="Arial"/>
      <family val="2"/>
    </font>
    <font>
      <b/>
      <sz val="11"/>
      <color indexed="47"/>
      <name val="Arial"/>
      <family val="2"/>
    </font>
    <font>
      <b/>
      <i/>
      <u val="single"/>
      <sz val="11"/>
      <color indexed="55"/>
      <name val="Arial"/>
      <family val="2"/>
    </font>
    <font>
      <b/>
      <sz val="16"/>
      <color indexed="55"/>
      <name val="Arial"/>
      <family val="2"/>
    </font>
    <font>
      <sz val="20"/>
      <color indexed="55"/>
      <name val="Arial"/>
      <family val="2"/>
    </font>
    <font>
      <b/>
      <u val="single"/>
      <sz val="11"/>
      <color indexed="55"/>
      <name val="Arial"/>
      <family val="2"/>
    </font>
    <font>
      <sz val="11"/>
      <color indexed="54"/>
      <name val="Arial"/>
      <family val="2"/>
    </font>
    <font>
      <i/>
      <sz val="11"/>
      <color indexed="54"/>
      <name val="Arial"/>
      <family val="2"/>
    </font>
    <font>
      <b/>
      <sz val="9"/>
      <color indexed="55"/>
      <name val="Arial"/>
      <family val="2"/>
    </font>
    <font>
      <b/>
      <sz val="9"/>
      <color indexed="47"/>
      <name val="Arial"/>
      <family val="2"/>
    </font>
    <font>
      <sz val="20"/>
      <color indexed="45"/>
      <name val="Arial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000000"/>
      <name val="Calibri"/>
      <family val="2"/>
    </font>
    <font>
      <sz val="11"/>
      <color rgb="FF000000"/>
      <name val="Arial"/>
      <family val="2"/>
    </font>
    <font>
      <sz val="8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3"/>
      <name val="Arial"/>
      <family val="2"/>
    </font>
    <font>
      <sz val="20"/>
      <color rgb="FF000000"/>
      <name val="Arial"/>
      <family val="2"/>
    </font>
    <font>
      <sz val="2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9"/>
      </left>
      <right style="thin">
        <color theme="9"/>
      </right>
      <top/>
      <bottom/>
    </border>
    <border>
      <left style="thin">
        <color theme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/>
    </border>
    <border>
      <left style="thin">
        <color theme="9"/>
      </left>
      <right style="thin">
        <color theme="9"/>
      </right>
      <top>
        <color indexed="63"/>
      </top>
      <bottom style="thin">
        <color theme="9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 style="thin">
        <color theme="9"/>
      </right>
      <top>
        <color indexed="63"/>
      </top>
      <bottom style="thin">
        <color theme="9"/>
      </bottom>
    </border>
    <border>
      <left style="thin">
        <color theme="9"/>
      </left>
      <right>
        <color indexed="63"/>
      </right>
      <top style="thin">
        <color theme="8"/>
      </top>
      <bottom style="thin">
        <color theme="9"/>
      </bottom>
    </border>
    <border>
      <left>
        <color indexed="63"/>
      </left>
      <right>
        <color indexed="63"/>
      </right>
      <top style="thin">
        <color theme="8"/>
      </top>
      <bottom style="thin">
        <color theme="9"/>
      </bottom>
    </border>
    <border>
      <left>
        <color indexed="63"/>
      </left>
      <right style="thin">
        <color theme="9"/>
      </right>
      <top style="thin">
        <color theme="8"/>
      </top>
      <bottom style="thin">
        <color theme="9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165" fontId="0" fillId="0" borderId="0" applyBorder="0" applyProtection="0">
      <alignment/>
    </xf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wrapText="1"/>
    </xf>
    <xf numFmtId="0" fontId="0" fillId="35" borderId="10" xfId="0" applyFont="1" applyFill="1" applyBorder="1" applyAlignment="1">
      <alignment vertical="center" wrapText="1"/>
    </xf>
    <xf numFmtId="0" fontId="56" fillId="35" borderId="10" xfId="0" applyFont="1" applyFill="1" applyBorder="1" applyAlignment="1">
      <alignment vertical="center" wrapText="1"/>
    </xf>
    <xf numFmtId="165" fontId="0" fillId="35" borderId="0" xfId="55" applyFont="1" applyFill="1" applyBorder="1" applyAlignment="1" applyProtection="1">
      <alignment/>
      <protection/>
    </xf>
    <xf numFmtId="165" fontId="55" fillId="0" borderId="0" xfId="55" applyFont="1" applyBorder="1" applyAlignment="1" applyProtection="1">
      <alignment/>
      <protection/>
    </xf>
    <xf numFmtId="0" fontId="0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vertical="center" wrapText="1"/>
    </xf>
    <xf numFmtId="165" fontId="0" fillId="35" borderId="0" xfId="55" applyFont="1" applyFill="1" applyBorder="1" applyAlignment="1" applyProtection="1">
      <alignment/>
      <protection/>
    </xf>
    <xf numFmtId="0" fontId="0" fillId="37" borderId="10" xfId="0" applyFont="1" applyFill="1" applyBorder="1" applyAlignment="1">
      <alignment vertical="center" wrapText="1"/>
    </xf>
    <xf numFmtId="0" fontId="56" fillId="38" borderId="10" xfId="0" applyFont="1" applyFill="1" applyBorder="1" applyAlignment="1">
      <alignment vertical="center" wrapText="1"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5" borderId="10" xfId="0" applyFont="1" applyFill="1" applyBorder="1" applyAlignment="1">
      <alignment/>
    </xf>
    <xf numFmtId="0" fontId="59" fillId="0" borderId="10" xfId="0" applyFont="1" applyBorder="1" applyAlignment="1">
      <alignment horizontal="left" vertical="center"/>
    </xf>
    <xf numFmtId="0" fontId="56" fillId="36" borderId="10" xfId="0" applyFont="1" applyFill="1" applyBorder="1" applyAlignment="1">
      <alignment/>
    </xf>
    <xf numFmtId="0" fontId="56" fillId="38" borderId="10" xfId="0" applyFont="1" applyFill="1" applyBorder="1" applyAlignment="1">
      <alignment/>
    </xf>
    <xf numFmtId="0" fontId="56" fillId="33" borderId="1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165" fontId="0" fillId="0" borderId="0" xfId="55" applyFont="1" applyBorder="1" applyAlignment="1" applyProtection="1">
      <alignment/>
      <protection/>
    </xf>
    <xf numFmtId="165" fontId="0" fillId="36" borderId="0" xfId="55" applyFont="1" applyFill="1" applyBorder="1" applyAlignment="1" applyProtection="1">
      <alignment/>
      <protection/>
    </xf>
    <xf numFmtId="165" fontId="0" fillId="38" borderId="0" xfId="55" applyFont="1" applyFill="1" applyBorder="1" applyAlignment="1" applyProtection="1">
      <alignment/>
      <protection/>
    </xf>
    <xf numFmtId="0" fontId="57" fillId="0" borderId="0" xfId="0" applyFont="1" applyAlignment="1">
      <alignment wrapText="1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0" fillId="39" borderId="0" xfId="0" applyFill="1" applyAlignment="1">
      <alignment vertical="center"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9" borderId="0" xfId="0" applyFont="1" applyFill="1" applyBorder="1" applyAlignment="1">
      <alignment/>
    </xf>
    <xf numFmtId="9" fontId="0" fillId="0" borderId="0" xfId="0" applyNumberFormat="1" applyAlignment="1">
      <alignment/>
    </xf>
    <xf numFmtId="164" fontId="37" fillId="41" borderId="0" xfId="55" applyNumberFormat="1" applyFont="1" applyFill="1" applyAlignment="1">
      <alignment horizontal="center" vertical="center"/>
    </xf>
    <xf numFmtId="164" fontId="37" fillId="41" borderId="0" xfId="55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justify" vertical="center"/>
    </xf>
    <xf numFmtId="0" fontId="60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164" fontId="37" fillId="41" borderId="12" xfId="55" applyNumberFormat="1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/>
    </xf>
    <xf numFmtId="0" fontId="62" fillId="42" borderId="14" xfId="0" applyFont="1" applyFill="1" applyBorder="1" applyAlignment="1">
      <alignment horizontal="center" vertical="center" wrapText="1"/>
    </xf>
    <xf numFmtId="0" fontId="62" fillId="42" borderId="14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vertical="center"/>
    </xf>
    <xf numFmtId="0" fontId="63" fillId="43" borderId="14" xfId="0" applyFont="1" applyFill="1" applyBorder="1" applyAlignment="1">
      <alignment horizontal="center" vertical="center"/>
    </xf>
    <xf numFmtId="0" fontId="63" fillId="43" borderId="14" xfId="0" applyFont="1" applyFill="1" applyBorder="1" applyAlignment="1">
      <alignment vertical="center"/>
    </xf>
    <xf numFmtId="0" fontId="62" fillId="44" borderId="14" xfId="0" applyFont="1" applyFill="1" applyBorder="1" applyAlignment="1">
      <alignment horizontal="center" vertical="center"/>
    </xf>
    <xf numFmtId="0" fontId="62" fillId="44" borderId="14" xfId="0" applyFont="1" applyFill="1" applyBorder="1" applyAlignment="1">
      <alignment horizontal="center" vertical="center" wrapText="1"/>
    </xf>
    <xf numFmtId="0" fontId="56" fillId="0" borderId="14" xfId="0" applyFont="1" applyBorder="1" applyAlignment="1" applyProtection="1">
      <alignment horizontal="center" vertical="center"/>
      <protection/>
    </xf>
    <xf numFmtId="0" fontId="56" fillId="0" borderId="14" xfId="0" applyFont="1" applyBorder="1" applyAlignment="1">
      <alignment horizontal="center" vertical="center"/>
    </xf>
    <xf numFmtId="0" fontId="62" fillId="45" borderId="14" xfId="0" applyFont="1" applyFill="1" applyBorder="1" applyAlignment="1">
      <alignment horizontal="center" vertical="center"/>
    </xf>
    <xf numFmtId="0" fontId="62" fillId="46" borderId="14" xfId="0" applyFont="1" applyFill="1" applyBorder="1" applyAlignment="1">
      <alignment horizontal="center" vertical="center"/>
    </xf>
    <xf numFmtId="0" fontId="58" fillId="0" borderId="14" xfId="0" applyFont="1" applyBorder="1" applyAlignment="1">
      <alignment vertical="center" textRotation="90"/>
    </xf>
    <xf numFmtId="0" fontId="64" fillId="43" borderId="14" xfId="0" applyFont="1" applyFill="1" applyBorder="1" applyAlignment="1">
      <alignment vertical="center" textRotation="90"/>
    </xf>
    <xf numFmtId="0" fontId="65" fillId="44" borderId="14" xfId="0" applyFont="1" applyFill="1" applyBorder="1" applyAlignment="1">
      <alignment horizontal="center" vertical="center" textRotation="90"/>
    </xf>
    <xf numFmtId="0" fontId="58" fillId="0" borderId="0" xfId="0" applyFont="1" applyAlignment="1">
      <alignment horizontal="center" vertical="center" textRotation="90"/>
    </xf>
    <xf numFmtId="0" fontId="56" fillId="0" borderId="14" xfId="0" applyFont="1" applyBorder="1" applyAlignment="1" applyProtection="1">
      <alignment/>
      <protection locked="0"/>
    </xf>
    <xf numFmtId="0" fontId="66" fillId="0" borderId="14" xfId="0" applyFont="1" applyBorder="1" applyAlignment="1" applyProtection="1">
      <alignment/>
      <protection locked="0"/>
    </xf>
    <xf numFmtId="0" fontId="62" fillId="47" borderId="15" xfId="0" applyFont="1" applyFill="1" applyBorder="1" applyAlignment="1">
      <alignment horizontal="center" vertical="center"/>
    </xf>
    <xf numFmtId="0" fontId="62" fillId="47" borderId="16" xfId="0" applyFont="1" applyFill="1" applyBorder="1" applyAlignment="1">
      <alignment horizontal="center" vertical="center"/>
    </xf>
    <xf numFmtId="164" fontId="56" fillId="0" borderId="17" xfId="0" applyNumberFormat="1" applyFont="1" applyBorder="1" applyAlignment="1">
      <alignment horizontal="center"/>
    </xf>
    <xf numFmtId="164" fontId="56" fillId="0" borderId="18" xfId="0" applyNumberFormat="1" applyFont="1" applyBorder="1" applyAlignment="1">
      <alignment horizontal="center"/>
    </xf>
    <xf numFmtId="164" fontId="56" fillId="0" borderId="19" xfId="0" applyNumberFormat="1" applyFont="1" applyBorder="1" applyAlignment="1">
      <alignment horizontal="center"/>
    </xf>
    <xf numFmtId="0" fontId="67" fillId="0" borderId="17" xfId="0" applyFont="1" applyBorder="1" applyAlignment="1" applyProtection="1">
      <alignment horizontal="justify" vertical="center" wrapText="1"/>
      <protection/>
    </xf>
    <xf numFmtId="0" fontId="67" fillId="0" borderId="18" xfId="0" applyFont="1" applyBorder="1" applyAlignment="1" applyProtection="1">
      <alignment horizontal="justify" vertical="center" wrapText="1"/>
      <protection/>
    </xf>
    <xf numFmtId="0" fontId="67" fillId="0" borderId="19" xfId="0" applyFont="1" applyBorder="1" applyAlignment="1" applyProtection="1">
      <alignment horizontal="justify" vertical="center" wrapText="1"/>
      <protection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7" fillId="0" borderId="17" xfId="0" applyFont="1" applyFill="1" applyBorder="1" applyAlignment="1">
      <alignment horizontal="justify" vertical="center" wrapText="1"/>
    </xf>
    <xf numFmtId="0" fontId="67" fillId="0" borderId="18" xfId="0" applyFont="1" applyFill="1" applyBorder="1" applyAlignment="1">
      <alignment horizontal="justify" vertical="center" wrapText="1"/>
    </xf>
    <xf numFmtId="0" fontId="67" fillId="0" borderId="19" xfId="0" applyFont="1" applyFill="1" applyBorder="1" applyAlignment="1">
      <alignment horizontal="justify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7" fillId="0" borderId="18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left" vertical="center" wrapText="1"/>
    </xf>
    <xf numFmtId="0" fontId="65" fillId="44" borderId="17" xfId="0" applyFont="1" applyFill="1" applyBorder="1" applyAlignment="1">
      <alignment horizontal="center" vertical="center"/>
    </xf>
    <xf numFmtId="0" fontId="65" fillId="44" borderId="18" xfId="0" applyFont="1" applyFill="1" applyBorder="1" applyAlignment="1">
      <alignment horizontal="center" vertical="center"/>
    </xf>
    <xf numFmtId="0" fontId="65" fillId="44" borderId="19" xfId="0" applyFont="1" applyFill="1" applyBorder="1" applyAlignment="1">
      <alignment horizontal="center" vertical="center"/>
    </xf>
    <xf numFmtId="0" fontId="62" fillId="44" borderId="20" xfId="0" applyFont="1" applyFill="1" applyBorder="1" applyAlignment="1">
      <alignment horizontal="justify" vertical="center"/>
    </xf>
    <xf numFmtId="0" fontId="62" fillId="44" borderId="21" xfId="0" applyFont="1" applyFill="1" applyBorder="1" applyAlignment="1">
      <alignment horizontal="justify" vertical="center"/>
    </xf>
    <xf numFmtId="0" fontId="62" fillId="44" borderId="22" xfId="0" applyFont="1" applyFill="1" applyBorder="1" applyAlignment="1">
      <alignment horizontal="justify" vertical="center"/>
    </xf>
    <xf numFmtId="0" fontId="62" fillId="44" borderId="23" xfId="0" applyFont="1" applyFill="1" applyBorder="1" applyAlignment="1">
      <alignment horizontal="justify" vertical="center"/>
    </xf>
    <xf numFmtId="0" fontId="62" fillId="44" borderId="13" xfId="0" applyFont="1" applyFill="1" applyBorder="1" applyAlignment="1">
      <alignment horizontal="justify" vertical="center"/>
    </xf>
    <xf numFmtId="0" fontId="62" fillId="44" borderId="24" xfId="0" applyFont="1" applyFill="1" applyBorder="1" applyAlignment="1">
      <alignment horizontal="justify" vertical="center"/>
    </xf>
    <xf numFmtId="0" fontId="62" fillId="47" borderId="20" xfId="0" applyFont="1" applyFill="1" applyBorder="1" applyAlignment="1">
      <alignment horizontal="justify" vertical="center"/>
    </xf>
    <xf numFmtId="0" fontId="62" fillId="47" borderId="21" xfId="0" applyFont="1" applyFill="1" applyBorder="1" applyAlignment="1">
      <alignment horizontal="justify" vertical="center"/>
    </xf>
    <xf numFmtId="0" fontId="62" fillId="47" borderId="22" xfId="0" applyFont="1" applyFill="1" applyBorder="1" applyAlignment="1">
      <alignment horizontal="justify" vertical="center"/>
    </xf>
    <xf numFmtId="0" fontId="62" fillId="47" borderId="23" xfId="0" applyFont="1" applyFill="1" applyBorder="1" applyAlignment="1">
      <alignment horizontal="justify" vertical="center"/>
    </xf>
    <xf numFmtId="0" fontId="62" fillId="47" borderId="13" xfId="0" applyFont="1" applyFill="1" applyBorder="1" applyAlignment="1">
      <alignment horizontal="justify" vertical="center"/>
    </xf>
    <xf numFmtId="0" fontId="62" fillId="47" borderId="24" xfId="0" applyFont="1" applyFill="1" applyBorder="1" applyAlignment="1">
      <alignment horizontal="justify" vertical="center"/>
    </xf>
    <xf numFmtId="0" fontId="62" fillId="42" borderId="17" xfId="0" applyFont="1" applyFill="1" applyBorder="1" applyAlignment="1">
      <alignment horizontal="center" vertical="center" wrapText="1"/>
    </xf>
    <xf numFmtId="0" fontId="62" fillId="42" borderId="18" xfId="0" applyFont="1" applyFill="1" applyBorder="1" applyAlignment="1">
      <alignment horizontal="center" vertical="center" wrapText="1"/>
    </xf>
    <xf numFmtId="0" fontId="62" fillId="42" borderId="19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justify" vertical="center" wrapText="1"/>
    </xf>
    <xf numFmtId="0" fontId="67" fillId="0" borderId="18" xfId="0" applyFont="1" applyBorder="1" applyAlignment="1">
      <alignment horizontal="justify" vertical="center" wrapText="1"/>
    </xf>
    <xf numFmtId="0" fontId="67" fillId="0" borderId="19" xfId="0" applyFont="1" applyBorder="1" applyAlignment="1">
      <alignment horizontal="justify" vertical="center" wrapText="1"/>
    </xf>
    <xf numFmtId="0" fontId="68" fillId="0" borderId="18" xfId="0" applyFont="1" applyBorder="1" applyAlignment="1" applyProtection="1">
      <alignment horizontal="center" vertical="center"/>
      <protection/>
    </xf>
    <xf numFmtId="0" fontId="62" fillId="42" borderId="20" xfId="0" applyFont="1" applyFill="1" applyBorder="1" applyAlignment="1">
      <alignment horizontal="center" vertical="center"/>
    </xf>
    <xf numFmtId="0" fontId="62" fillId="42" borderId="21" xfId="0" applyFont="1" applyFill="1" applyBorder="1" applyAlignment="1">
      <alignment horizontal="center" vertical="center"/>
    </xf>
    <xf numFmtId="0" fontId="62" fillId="42" borderId="22" xfId="0" applyFont="1" applyFill="1" applyBorder="1" applyAlignment="1">
      <alignment horizontal="center" vertical="center"/>
    </xf>
    <xf numFmtId="0" fontId="62" fillId="42" borderId="23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62" fillId="42" borderId="24" xfId="0" applyFont="1" applyFill="1" applyBorder="1" applyAlignment="1">
      <alignment horizontal="center" vertical="center"/>
    </xf>
    <xf numFmtId="0" fontId="62" fillId="42" borderId="20" xfId="0" applyFont="1" applyFill="1" applyBorder="1" applyAlignment="1">
      <alignment horizontal="left" vertical="center"/>
    </xf>
    <xf numFmtId="0" fontId="62" fillId="42" borderId="21" xfId="0" applyFont="1" applyFill="1" applyBorder="1" applyAlignment="1">
      <alignment horizontal="left" vertical="center"/>
    </xf>
    <xf numFmtId="0" fontId="62" fillId="42" borderId="22" xfId="0" applyFont="1" applyFill="1" applyBorder="1" applyAlignment="1">
      <alignment horizontal="left" vertical="center"/>
    </xf>
    <xf numFmtId="0" fontId="62" fillId="42" borderId="23" xfId="0" applyFont="1" applyFill="1" applyBorder="1" applyAlignment="1">
      <alignment horizontal="left" vertical="center"/>
    </xf>
    <xf numFmtId="0" fontId="62" fillId="42" borderId="13" xfId="0" applyFont="1" applyFill="1" applyBorder="1" applyAlignment="1">
      <alignment horizontal="left" vertical="center"/>
    </xf>
    <xf numFmtId="0" fontId="62" fillId="42" borderId="24" xfId="0" applyFont="1" applyFill="1" applyBorder="1" applyAlignment="1">
      <alignment horizontal="left" vertical="center"/>
    </xf>
    <xf numFmtId="0" fontId="67" fillId="0" borderId="17" xfId="0" applyFont="1" applyBorder="1" applyAlignment="1">
      <alignment horizontal="justify" wrapText="1"/>
    </xf>
    <xf numFmtId="0" fontId="67" fillId="0" borderId="18" xfId="0" applyFont="1" applyBorder="1" applyAlignment="1">
      <alignment horizontal="justify" wrapText="1"/>
    </xf>
    <xf numFmtId="0" fontId="67" fillId="0" borderId="19" xfId="0" applyFont="1" applyBorder="1" applyAlignment="1">
      <alignment horizontal="justify" wrapText="1"/>
    </xf>
    <xf numFmtId="0" fontId="67" fillId="0" borderId="17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62" fillId="45" borderId="17" xfId="0" applyFont="1" applyFill="1" applyBorder="1" applyAlignment="1">
      <alignment horizontal="left" vertical="center" wrapText="1"/>
    </xf>
    <xf numFmtId="0" fontId="62" fillId="45" borderId="18" xfId="0" applyFont="1" applyFill="1" applyBorder="1" applyAlignment="1">
      <alignment horizontal="left" vertical="center" wrapText="1"/>
    </xf>
    <xf numFmtId="0" fontId="62" fillId="45" borderId="19" xfId="0" applyFont="1" applyFill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62" fillId="44" borderId="15" xfId="0" applyFont="1" applyFill="1" applyBorder="1" applyAlignment="1">
      <alignment horizontal="center" vertical="center"/>
    </xf>
    <xf numFmtId="0" fontId="62" fillId="44" borderId="16" xfId="0" applyFont="1" applyFill="1" applyBorder="1" applyAlignment="1">
      <alignment horizontal="center" vertical="center"/>
    </xf>
    <xf numFmtId="0" fontId="62" fillId="46" borderId="17" xfId="0" applyFont="1" applyFill="1" applyBorder="1" applyAlignment="1">
      <alignment horizontal="left" vertical="center"/>
    </xf>
    <xf numFmtId="0" fontId="62" fillId="46" borderId="18" xfId="0" applyFont="1" applyFill="1" applyBorder="1" applyAlignment="1">
      <alignment horizontal="left" vertical="center"/>
    </xf>
    <xf numFmtId="0" fontId="62" fillId="46" borderId="19" xfId="0" applyFont="1" applyFill="1" applyBorder="1" applyAlignment="1">
      <alignment horizontal="left" vertical="center"/>
    </xf>
    <xf numFmtId="0" fontId="62" fillId="42" borderId="17" xfId="0" applyFont="1" applyFill="1" applyBorder="1" applyAlignment="1">
      <alignment horizontal="left" vertical="center"/>
    </xf>
    <xf numFmtId="0" fontId="62" fillId="42" borderId="18" xfId="0" applyFont="1" applyFill="1" applyBorder="1" applyAlignment="1">
      <alignment horizontal="left" vertical="center"/>
    </xf>
    <xf numFmtId="0" fontId="62" fillId="42" borderId="19" xfId="0" applyFont="1" applyFill="1" applyBorder="1" applyAlignment="1">
      <alignment horizontal="left" vertical="center"/>
    </xf>
    <xf numFmtId="0" fontId="62" fillId="42" borderId="17" xfId="0" applyFont="1" applyFill="1" applyBorder="1" applyAlignment="1">
      <alignment horizontal="left" vertical="center" wrapText="1"/>
    </xf>
    <xf numFmtId="0" fontId="62" fillId="42" borderId="18" xfId="0" applyFont="1" applyFill="1" applyBorder="1" applyAlignment="1">
      <alignment horizontal="left" vertical="center" wrapText="1"/>
    </xf>
    <xf numFmtId="0" fontId="62" fillId="42" borderId="19" xfId="0" applyFont="1" applyFill="1" applyBorder="1" applyAlignment="1">
      <alignment horizontal="left" vertical="center" wrapText="1"/>
    </xf>
    <xf numFmtId="0" fontId="60" fillId="0" borderId="25" xfId="0" applyFont="1" applyBorder="1" applyAlignment="1" applyProtection="1">
      <alignment horizontal="center" vertical="center"/>
      <protection/>
    </xf>
    <xf numFmtId="0" fontId="60" fillId="0" borderId="26" xfId="0" applyFont="1" applyBorder="1" applyAlignment="1" applyProtection="1">
      <alignment horizontal="center" vertical="center"/>
      <protection/>
    </xf>
    <xf numFmtId="0" fontId="60" fillId="0" borderId="27" xfId="0" applyFont="1" applyBorder="1" applyAlignment="1" applyProtection="1">
      <alignment horizontal="center" vertical="center"/>
      <protection/>
    </xf>
    <xf numFmtId="0" fontId="68" fillId="0" borderId="26" xfId="0" applyFont="1" applyBorder="1" applyAlignment="1" applyProtection="1">
      <alignment horizontal="center" vertical="center"/>
      <protection/>
    </xf>
    <xf numFmtId="0" fontId="68" fillId="0" borderId="27" xfId="0" applyFont="1" applyBorder="1" applyAlignment="1" applyProtection="1">
      <alignment horizontal="center" vertical="center"/>
      <protection/>
    </xf>
    <xf numFmtId="0" fontId="63" fillId="43" borderId="17" xfId="0" applyFont="1" applyFill="1" applyBorder="1" applyAlignment="1">
      <alignment horizontal="left" vertical="center"/>
    </xf>
    <xf numFmtId="0" fontId="63" fillId="43" borderId="18" xfId="0" applyFont="1" applyFill="1" applyBorder="1" applyAlignment="1">
      <alignment horizontal="left" vertical="center"/>
    </xf>
    <xf numFmtId="0" fontId="63" fillId="43" borderId="19" xfId="0" applyFont="1" applyFill="1" applyBorder="1" applyAlignment="1">
      <alignment horizontal="left" vertical="center"/>
    </xf>
    <xf numFmtId="0" fontId="60" fillId="0" borderId="21" xfId="0" applyFont="1" applyBorder="1" applyAlignment="1">
      <alignment horizontal="center" vertical="center"/>
    </xf>
    <xf numFmtId="0" fontId="56" fillId="41" borderId="17" xfId="0" applyFont="1" applyFill="1" applyBorder="1" applyAlignment="1">
      <alignment horizontal="center" vertical="center"/>
    </xf>
    <xf numFmtId="0" fontId="56" fillId="41" borderId="18" xfId="0" applyFont="1" applyFill="1" applyBorder="1" applyAlignment="1">
      <alignment horizontal="center" vertical="center"/>
    </xf>
    <xf numFmtId="0" fontId="56" fillId="41" borderId="19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justify" vertical="center"/>
    </xf>
    <xf numFmtId="0" fontId="56" fillId="0" borderId="21" xfId="0" applyFont="1" applyBorder="1" applyAlignment="1">
      <alignment horizontal="center" vertical="center"/>
    </xf>
    <xf numFmtId="0" fontId="67" fillId="0" borderId="17" xfId="0" applyFont="1" applyFill="1" applyBorder="1" applyAlignment="1" applyProtection="1">
      <alignment horizontal="left" vertical="center" wrapText="1"/>
      <protection/>
    </xf>
    <xf numFmtId="0" fontId="67" fillId="0" borderId="18" xfId="0" applyFont="1" applyFill="1" applyBorder="1" applyAlignment="1" applyProtection="1">
      <alignment horizontal="left" vertical="center" wrapText="1"/>
      <protection/>
    </xf>
    <xf numFmtId="0" fontId="67" fillId="0" borderId="19" xfId="0" applyFont="1" applyFill="1" applyBorder="1" applyAlignment="1" applyProtection="1">
      <alignment horizontal="left" vertical="center" wrapText="1"/>
      <protection/>
    </xf>
    <xf numFmtId="0" fontId="67" fillId="0" borderId="17" xfId="0" applyFont="1" applyFill="1" applyBorder="1" applyAlignment="1" applyProtection="1">
      <alignment horizontal="justify" vertical="center" wrapText="1"/>
      <protection/>
    </xf>
    <xf numFmtId="0" fontId="67" fillId="0" borderId="18" xfId="0" applyFont="1" applyFill="1" applyBorder="1" applyAlignment="1" applyProtection="1">
      <alignment horizontal="justify" vertical="center" wrapText="1"/>
      <protection/>
    </xf>
    <xf numFmtId="0" fontId="67" fillId="0" borderId="19" xfId="0" applyFont="1" applyFill="1" applyBorder="1" applyAlignment="1" applyProtection="1">
      <alignment horizontal="justify" vertical="center" wrapText="1"/>
      <protection/>
    </xf>
    <xf numFmtId="0" fontId="67" fillId="41" borderId="17" xfId="0" applyFont="1" applyFill="1" applyBorder="1" applyAlignment="1" applyProtection="1">
      <alignment horizontal="left" vertical="center" wrapText="1"/>
      <protection/>
    </xf>
    <xf numFmtId="0" fontId="67" fillId="41" borderId="18" xfId="0" applyFont="1" applyFill="1" applyBorder="1" applyAlignment="1" applyProtection="1">
      <alignment horizontal="left" vertical="center" wrapText="1"/>
      <protection/>
    </xf>
    <xf numFmtId="0" fontId="67" fillId="41" borderId="19" xfId="0" applyFont="1" applyFill="1" applyBorder="1" applyAlignment="1" applyProtection="1">
      <alignment horizontal="left" vertical="center" wrapText="1"/>
      <protection/>
    </xf>
    <xf numFmtId="0" fontId="67" fillId="0" borderId="17" xfId="0" applyFont="1" applyFill="1" applyBorder="1" applyAlignment="1" applyProtection="1">
      <alignment vertical="center" wrapText="1"/>
      <protection/>
    </xf>
    <xf numFmtId="0" fontId="67" fillId="0" borderId="18" xfId="0" applyFont="1" applyFill="1" applyBorder="1" applyAlignment="1" applyProtection="1">
      <alignment vertical="center" wrapText="1"/>
      <protection/>
    </xf>
    <xf numFmtId="0" fontId="67" fillId="0" borderId="19" xfId="0" applyFont="1" applyFill="1" applyBorder="1" applyAlignment="1" applyProtection="1">
      <alignment vertical="center" wrapText="1"/>
      <protection/>
    </xf>
    <xf numFmtId="0" fontId="56" fillId="0" borderId="17" xfId="0" applyFont="1" applyBorder="1" applyAlignment="1" applyProtection="1">
      <alignment horizontal="center"/>
      <protection locked="0"/>
    </xf>
    <xf numFmtId="0" fontId="56" fillId="0" borderId="19" xfId="0" applyFont="1" applyBorder="1" applyAlignment="1" applyProtection="1">
      <alignment horizontal="center"/>
      <protection locked="0"/>
    </xf>
    <xf numFmtId="0" fontId="69" fillId="0" borderId="28" xfId="0" applyFont="1" applyBorder="1" applyAlignment="1" applyProtection="1">
      <alignment horizontal="center" vertical="center"/>
      <protection/>
    </xf>
    <xf numFmtId="0" fontId="63" fillId="43" borderId="14" xfId="0" applyFont="1" applyFill="1" applyBorder="1" applyAlignment="1" applyProtection="1">
      <alignment horizontal="center" vertical="center"/>
      <protection/>
    </xf>
    <xf numFmtId="0" fontId="63" fillId="43" borderId="17" xfId="0" applyFont="1" applyFill="1" applyBorder="1" applyAlignment="1" applyProtection="1">
      <alignment horizontal="left" vertical="center"/>
      <protection/>
    </xf>
    <xf numFmtId="0" fontId="63" fillId="43" borderId="18" xfId="0" applyFont="1" applyFill="1" applyBorder="1" applyAlignment="1" applyProtection="1">
      <alignment horizontal="left" vertical="center"/>
      <protection/>
    </xf>
    <xf numFmtId="0" fontId="63" fillId="43" borderId="19" xfId="0" applyFont="1" applyFill="1" applyBorder="1" applyAlignment="1" applyProtection="1">
      <alignment horizontal="left" vertical="center"/>
      <protection/>
    </xf>
    <xf numFmtId="0" fontId="62" fillId="42" borderId="15" xfId="0" applyFont="1" applyFill="1" applyBorder="1" applyAlignment="1">
      <alignment horizontal="center" vertical="center"/>
    </xf>
    <xf numFmtId="0" fontId="62" fillId="42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DDD9C3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219075</xdr:colOff>
      <xdr:row>111</xdr:row>
      <xdr:rowOff>0</xdr:rowOff>
    </xdr:to>
    <xdr:sp fLocksText="0">
      <xdr:nvSpPr>
        <xdr:cNvPr id="1" name="_x005F_x0000_t202" hidden="1"/>
        <xdr:cNvSpPr txBox="1">
          <a:spLocks noChangeArrowheads="1"/>
        </xdr:cNvSpPr>
      </xdr:nvSpPr>
      <xdr:spPr>
        <a:xfrm>
          <a:off x="0" y="0"/>
          <a:ext cx="12230100" cy="5869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219075</xdr:colOff>
      <xdr:row>111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12230100" cy="586930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219075</xdr:colOff>
      <xdr:row>111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0"/>
          <a:ext cx="12230100" cy="586930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8"/>
  <sheetViews>
    <sheetView tabSelected="1" view="pageBreakPreview" zoomScale="70" zoomScaleSheetLayoutView="70" zoomScalePageLayoutView="80" workbookViewId="0" topLeftCell="A1">
      <selection activeCell="A1" sqref="A1:AD14"/>
    </sheetView>
  </sheetViews>
  <sheetFormatPr defaultColWidth="10.421875" defaultRowHeight="15"/>
  <cols>
    <col min="1" max="1" width="6.421875" style="32" customWidth="1"/>
    <col min="2" max="3" width="5.28125" style="31" customWidth="1"/>
    <col min="4" max="4" width="5.8515625" style="31" customWidth="1"/>
    <col min="5" max="5" width="8.8515625" style="31" customWidth="1"/>
    <col min="6" max="6" width="8.140625" style="31" customWidth="1"/>
    <col min="7" max="7" width="6.140625" style="31" customWidth="1"/>
    <col min="8" max="9" width="5.28125" style="31" customWidth="1"/>
    <col min="10" max="10" width="6.140625" style="31" customWidth="1"/>
    <col min="11" max="13" width="5.28125" style="31" customWidth="1"/>
    <col min="14" max="14" width="10.421875" style="31" customWidth="1"/>
    <col min="15" max="15" width="5.28125" style="31" customWidth="1"/>
    <col min="16" max="16" width="12.8515625" style="31" customWidth="1"/>
    <col min="17" max="19" width="13.28125" style="73" customWidth="1"/>
    <col min="20" max="20" width="14.140625" style="33" customWidth="1"/>
    <col min="21" max="21" width="19.00390625" style="33" customWidth="1"/>
    <col min="22" max="23" width="8.8515625" style="33" customWidth="1"/>
    <col min="24" max="24" width="14.7109375" style="33" customWidth="1"/>
    <col min="25" max="28" width="6.140625" style="33" customWidth="1"/>
    <col min="29" max="29" width="4.28125" style="33" customWidth="1"/>
    <col min="30" max="30" width="4.8515625" style="33" customWidth="1"/>
    <col min="31" max="31" width="12.8515625" style="45" bestFit="1" customWidth="1"/>
  </cols>
  <sheetData>
    <row r="1" spans="1:31" s="1" customFormat="1" ht="77.25" customHeight="1">
      <c r="A1" s="177" t="s">
        <v>121</v>
      </c>
      <c r="B1" s="152"/>
      <c r="C1" s="152"/>
      <c r="D1" s="152"/>
      <c r="E1" s="152"/>
      <c r="F1" s="152"/>
      <c r="G1" s="152"/>
      <c r="H1" s="152"/>
      <c r="I1" s="153"/>
      <c r="J1" s="149" t="s">
        <v>122</v>
      </c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1"/>
      <c r="AE1" s="56"/>
    </row>
    <row r="2" spans="1:31" s="1" customFormat="1" ht="7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45"/>
    </row>
    <row r="3" spans="1:31" s="38" customFormat="1" ht="31.5" customHeight="1">
      <c r="A3" s="178" t="s">
        <v>86</v>
      </c>
      <c r="B3" s="179" t="s">
        <v>87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1"/>
      <c r="AE3" s="45"/>
    </row>
    <row r="4" spans="1:31" s="35" customFormat="1" ht="32.25" customHeight="1">
      <c r="A4" s="143" t="s">
        <v>85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45"/>
    </row>
    <row r="5" spans="1:31" s="35" customFormat="1" ht="21" customHeight="1">
      <c r="A5" s="120" t="s">
        <v>79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14" t="s">
        <v>46</v>
      </c>
      <c r="N5" s="115"/>
      <c r="O5" s="115"/>
      <c r="P5" s="116"/>
      <c r="Q5" s="182" t="s">
        <v>54</v>
      </c>
      <c r="R5" s="114" t="s">
        <v>81</v>
      </c>
      <c r="S5" s="115"/>
      <c r="T5" s="115"/>
      <c r="U5" s="116"/>
      <c r="V5" s="58" t="s">
        <v>47</v>
      </c>
      <c r="W5" s="58"/>
      <c r="X5" s="107" t="s">
        <v>84</v>
      </c>
      <c r="Y5" s="108"/>
      <c r="Z5" s="108"/>
      <c r="AA5" s="108"/>
      <c r="AB5" s="108"/>
      <c r="AC5" s="108"/>
      <c r="AD5" s="109"/>
      <c r="AE5" s="45"/>
    </row>
    <row r="6" spans="1:31" s="35" customFormat="1" ht="21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117"/>
      <c r="N6" s="118"/>
      <c r="O6" s="118"/>
      <c r="P6" s="119"/>
      <c r="Q6" s="183"/>
      <c r="R6" s="117"/>
      <c r="S6" s="118"/>
      <c r="T6" s="118"/>
      <c r="U6" s="119"/>
      <c r="V6" s="58"/>
      <c r="W6" s="58"/>
      <c r="X6" s="59" t="s">
        <v>82</v>
      </c>
      <c r="Y6" s="107" t="s">
        <v>80</v>
      </c>
      <c r="Z6" s="108"/>
      <c r="AA6" s="109"/>
      <c r="AB6" s="146" t="s">
        <v>83</v>
      </c>
      <c r="AC6" s="147"/>
      <c r="AD6" s="148"/>
      <c r="AE6" s="45"/>
    </row>
    <row r="7" spans="1:31" s="35" customFormat="1" ht="32.25" customHeight="1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7"/>
      <c r="M7" s="135"/>
      <c r="N7" s="136"/>
      <c r="O7" s="136"/>
      <c r="P7" s="137"/>
      <c r="Q7" s="70"/>
      <c r="R7" s="135"/>
      <c r="S7" s="136"/>
      <c r="T7" s="136"/>
      <c r="U7" s="137"/>
      <c r="V7" s="60"/>
      <c r="W7" s="60"/>
      <c r="X7" s="61"/>
      <c r="Y7" s="135"/>
      <c r="Z7" s="136"/>
      <c r="AA7" s="137"/>
      <c r="AB7" s="135"/>
      <c r="AC7" s="136"/>
      <c r="AD7" s="137"/>
      <c r="AE7" s="45"/>
    </row>
    <row r="8" spans="1:31" s="1" customFormat="1" ht="10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45"/>
    </row>
    <row r="9" spans="1:32" s="37" customFormat="1" ht="29.25" customHeight="1">
      <c r="A9" s="62" t="s">
        <v>69</v>
      </c>
      <c r="B9" s="63" t="s">
        <v>48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71"/>
      <c r="R9" s="71"/>
      <c r="S9" s="71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45"/>
      <c r="AF9" s="57"/>
    </row>
    <row r="10" spans="1:32" s="4" customFormat="1" ht="21" customHeight="1">
      <c r="A10" s="138" t="s">
        <v>0</v>
      </c>
      <c r="B10" s="95" t="s">
        <v>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  <c r="Q10" s="92" t="s">
        <v>106</v>
      </c>
      <c r="R10" s="93"/>
      <c r="S10" s="94"/>
      <c r="T10" s="65" t="s">
        <v>119</v>
      </c>
      <c r="U10" s="65" t="s">
        <v>116</v>
      </c>
      <c r="V10" s="65" t="s">
        <v>117</v>
      </c>
      <c r="W10" s="65"/>
      <c r="X10" s="65" t="s">
        <v>118</v>
      </c>
      <c r="Y10" s="65"/>
      <c r="Z10" s="64" t="s">
        <v>120</v>
      </c>
      <c r="AA10" s="64"/>
      <c r="AB10" s="64"/>
      <c r="AC10" s="64"/>
      <c r="AD10" s="64"/>
      <c r="AE10" s="45"/>
      <c r="AF10" s="44"/>
    </row>
    <row r="11" spans="1:31" s="4" customFormat="1" ht="102.75" customHeight="1">
      <c r="A11" s="139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72" t="s">
        <v>103</v>
      </c>
      <c r="R11" s="72" t="s">
        <v>104</v>
      </c>
      <c r="S11" s="72" t="s">
        <v>105</v>
      </c>
      <c r="T11" s="65"/>
      <c r="U11" s="65"/>
      <c r="V11" s="65"/>
      <c r="W11" s="65"/>
      <c r="X11" s="65"/>
      <c r="Y11" s="65"/>
      <c r="Z11" s="64"/>
      <c r="AA11" s="64"/>
      <c r="AB11" s="64"/>
      <c r="AC11" s="64"/>
      <c r="AD11" s="64"/>
      <c r="AE11" s="45"/>
    </row>
    <row r="12" spans="1:31" s="34" customFormat="1" ht="42.75" customHeight="1">
      <c r="A12" s="66">
        <v>1</v>
      </c>
      <c r="B12" s="81" t="s">
        <v>102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74"/>
      <c r="R12" s="74"/>
      <c r="S12" s="74"/>
      <c r="T12" s="74"/>
      <c r="U12" s="74"/>
      <c r="V12" s="175"/>
      <c r="W12" s="176"/>
      <c r="X12" s="175"/>
      <c r="Y12" s="176"/>
      <c r="Z12" s="78"/>
      <c r="AA12" s="79"/>
      <c r="AB12" s="79"/>
      <c r="AC12" s="79"/>
      <c r="AD12" s="80"/>
      <c r="AE12" s="45"/>
    </row>
    <row r="13" spans="1:31" s="34" customFormat="1" ht="42.75" customHeight="1">
      <c r="A13" s="66">
        <v>2</v>
      </c>
      <c r="B13" s="81" t="s">
        <v>151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74"/>
      <c r="R13" s="74"/>
      <c r="S13" s="74"/>
      <c r="T13" s="74"/>
      <c r="U13" s="74"/>
      <c r="V13" s="175"/>
      <c r="W13" s="176"/>
      <c r="X13" s="175"/>
      <c r="Y13" s="176"/>
      <c r="Z13" s="78"/>
      <c r="AA13" s="79"/>
      <c r="AB13" s="79"/>
      <c r="AC13" s="79"/>
      <c r="AD13" s="80"/>
      <c r="AE13" s="45"/>
    </row>
    <row r="14" spans="1:31" s="34" customFormat="1" ht="42.75" customHeight="1">
      <c r="A14" s="66">
        <v>3</v>
      </c>
      <c r="B14" s="81" t="s">
        <v>112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  <c r="Q14" s="74"/>
      <c r="R14" s="74"/>
      <c r="S14" s="74"/>
      <c r="T14" s="75"/>
      <c r="U14" s="75"/>
      <c r="V14" s="175"/>
      <c r="W14" s="176"/>
      <c r="X14" s="175"/>
      <c r="Y14" s="176"/>
      <c r="Z14" s="78"/>
      <c r="AA14" s="79"/>
      <c r="AB14" s="79"/>
      <c r="AC14" s="79"/>
      <c r="AD14" s="80"/>
      <c r="AE14" s="45"/>
    </row>
    <row r="15" spans="1:31" s="34" customFormat="1" ht="42.75" customHeight="1">
      <c r="A15" s="66">
        <v>4</v>
      </c>
      <c r="B15" s="81" t="s">
        <v>113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74"/>
      <c r="R15" s="74"/>
      <c r="S15" s="74"/>
      <c r="T15" s="75"/>
      <c r="U15" s="75"/>
      <c r="V15" s="175"/>
      <c r="W15" s="176"/>
      <c r="X15" s="175"/>
      <c r="Y15" s="176"/>
      <c r="Z15" s="78"/>
      <c r="AA15" s="79"/>
      <c r="AB15" s="79"/>
      <c r="AC15" s="79"/>
      <c r="AD15" s="80"/>
      <c r="AE15" s="45"/>
    </row>
    <row r="16" spans="1:31" s="34" customFormat="1" ht="9.75" customHeight="1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60"/>
      <c r="AE16" s="45"/>
    </row>
    <row r="17" spans="1:31" s="36" customFormat="1" ht="30.75" customHeight="1">
      <c r="A17" s="62" t="s">
        <v>59</v>
      </c>
      <c r="B17" s="154" t="s">
        <v>55</v>
      </c>
      <c r="C17" s="155" t="s">
        <v>4</v>
      </c>
      <c r="D17" s="155" t="s">
        <v>4</v>
      </c>
      <c r="E17" s="155" t="s">
        <v>4</v>
      </c>
      <c r="F17" s="155" t="s">
        <v>4</v>
      </c>
      <c r="G17" s="155" t="s">
        <v>4</v>
      </c>
      <c r="H17" s="155" t="s">
        <v>4</v>
      </c>
      <c r="I17" s="155" t="s">
        <v>4</v>
      </c>
      <c r="J17" s="155" t="s">
        <v>4</v>
      </c>
      <c r="K17" s="155" t="s">
        <v>4</v>
      </c>
      <c r="L17" s="155" t="s">
        <v>4</v>
      </c>
      <c r="M17" s="155" t="s">
        <v>4</v>
      </c>
      <c r="N17" s="155" t="s">
        <v>4</v>
      </c>
      <c r="O17" s="155" t="s">
        <v>4</v>
      </c>
      <c r="P17" s="155" t="s">
        <v>4</v>
      </c>
      <c r="Q17" s="155" t="s">
        <v>4</v>
      </c>
      <c r="R17" s="155" t="s">
        <v>4</v>
      </c>
      <c r="S17" s="155" t="s">
        <v>4</v>
      </c>
      <c r="T17" s="155" t="s">
        <v>4</v>
      </c>
      <c r="U17" s="155" t="s">
        <v>4</v>
      </c>
      <c r="V17" s="155" t="s">
        <v>4</v>
      </c>
      <c r="W17" s="155"/>
      <c r="X17" s="155" t="s">
        <v>4</v>
      </c>
      <c r="Y17" s="155" t="s">
        <v>4</v>
      </c>
      <c r="Z17" s="155" t="s">
        <v>4</v>
      </c>
      <c r="AA17" s="155" t="s">
        <v>4</v>
      </c>
      <c r="AB17" s="155" t="s">
        <v>4</v>
      </c>
      <c r="AC17" s="155" t="s">
        <v>4</v>
      </c>
      <c r="AD17" s="156" t="s">
        <v>4</v>
      </c>
      <c r="AE17" s="45"/>
    </row>
    <row r="18" spans="1:31" s="39" customFormat="1" ht="30.75" customHeight="1">
      <c r="A18" s="68" t="s">
        <v>60</v>
      </c>
      <c r="B18" s="132" t="s">
        <v>56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4"/>
      <c r="AE18" s="45"/>
    </row>
    <row r="19" spans="1:30" ht="21" customHeight="1">
      <c r="A19" s="76" t="s">
        <v>0</v>
      </c>
      <c r="B19" s="101" t="s">
        <v>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  <c r="Q19" s="92" t="s">
        <v>106</v>
      </c>
      <c r="R19" s="93"/>
      <c r="S19" s="94"/>
      <c r="T19" s="65" t="s">
        <v>119</v>
      </c>
      <c r="U19" s="65" t="s">
        <v>116</v>
      </c>
      <c r="V19" s="65" t="s">
        <v>117</v>
      </c>
      <c r="W19" s="65"/>
      <c r="X19" s="65" t="s">
        <v>118</v>
      </c>
      <c r="Y19" s="65"/>
      <c r="Z19" s="64" t="s">
        <v>120</v>
      </c>
      <c r="AA19" s="64"/>
      <c r="AB19" s="64"/>
      <c r="AC19" s="64"/>
      <c r="AD19" s="64"/>
    </row>
    <row r="20" spans="1:30" ht="78.75" customHeight="1">
      <c r="A20" s="77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6"/>
      <c r="Q20" s="72" t="s">
        <v>103</v>
      </c>
      <c r="R20" s="72" t="s">
        <v>104</v>
      </c>
      <c r="S20" s="72" t="s">
        <v>105</v>
      </c>
      <c r="T20" s="65"/>
      <c r="U20" s="65"/>
      <c r="V20" s="65"/>
      <c r="W20" s="65"/>
      <c r="X20" s="65"/>
      <c r="Y20" s="65"/>
      <c r="Z20" s="64"/>
      <c r="AA20" s="64"/>
      <c r="AB20" s="64"/>
      <c r="AC20" s="64"/>
      <c r="AD20" s="64"/>
    </row>
    <row r="21" spans="1:31" s="34" customFormat="1" ht="42.75" customHeight="1">
      <c r="A21" s="67">
        <v>1</v>
      </c>
      <c r="B21" s="81" t="s">
        <v>127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74"/>
      <c r="R21" s="74"/>
      <c r="S21" s="74"/>
      <c r="T21" s="74"/>
      <c r="U21" s="74"/>
      <c r="V21" s="175"/>
      <c r="W21" s="176"/>
      <c r="X21" s="175"/>
      <c r="Y21" s="176"/>
      <c r="Z21" s="78"/>
      <c r="AA21" s="79"/>
      <c r="AB21" s="79"/>
      <c r="AC21" s="79"/>
      <c r="AD21" s="80"/>
      <c r="AE21" s="45"/>
    </row>
    <row r="22" spans="1:31" s="34" customFormat="1" ht="42.75" customHeight="1">
      <c r="A22" s="67">
        <v>2</v>
      </c>
      <c r="B22" s="81" t="s">
        <v>152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74"/>
      <c r="R22" s="74"/>
      <c r="S22" s="74"/>
      <c r="T22" s="74"/>
      <c r="U22" s="74"/>
      <c r="V22" s="175"/>
      <c r="W22" s="176"/>
      <c r="X22" s="175"/>
      <c r="Y22" s="176"/>
      <c r="Z22" s="78"/>
      <c r="AA22" s="79"/>
      <c r="AB22" s="79"/>
      <c r="AC22" s="79"/>
      <c r="AD22" s="80"/>
      <c r="AE22" s="45"/>
    </row>
    <row r="23" spans="1:31" s="34" customFormat="1" ht="42.75" customHeight="1">
      <c r="A23" s="67">
        <v>3</v>
      </c>
      <c r="B23" s="81" t="s">
        <v>125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74"/>
      <c r="R23" s="74"/>
      <c r="S23" s="74"/>
      <c r="T23" s="75"/>
      <c r="U23" s="75"/>
      <c r="V23" s="175"/>
      <c r="W23" s="176"/>
      <c r="X23" s="175"/>
      <c r="Y23" s="176"/>
      <c r="Z23" s="78"/>
      <c r="AA23" s="79"/>
      <c r="AB23" s="79"/>
      <c r="AC23" s="79"/>
      <c r="AD23" s="80"/>
      <c r="AE23" s="45"/>
    </row>
    <row r="24" spans="1:31" s="34" customFormat="1" ht="42.75" customHeight="1">
      <c r="A24" s="67">
        <v>4</v>
      </c>
      <c r="B24" s="81" t="s">
        <v>126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  <c r="Q24" s="74"/>
      <c r="R24" s="74"/>
      <c r="S24" s="74"/>
      <c r="T24" s="75"/>
      <c r="U24" s="75"/>
      <c r="V24" s="175"/>
      <c r="W24" s="176"/>
      <c r="X24" s="175"/>
      <c r="Y24" s="176"/>
      <c r="Z24" s="78"/>
      <c r="AA24" s="79"/>
      <c r="AB24" s="79"/>
      <c r="AC24" s="79"/>
      <c r="AD24" s="80"/>
      <c r="AE24" s="45"/>
    </row>
    <row r="25" spans="1:31" s="39" customFormat="1" ht="30.75" customHeight="1">
      <c r="A25" s="68" t="s">
        <v>61</v>
      </c>
      <c r="B25" s="132" t="s">
        <v>70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4"/>
      <c r="AE25" s="45"/>
    </row>
    <row r="26" spans="1:31" s="4" customFormat="1" ht="20.25" customHeight="1">
      <c r="A26" s="76" t="s">
        <v>0</v>
      </c>
      <c r="B26" s="101" t="s">
        <v>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92" t="s">
        <v>106</v>
      </c>
      <c r="R26" s="93"/>
      <c r="S26" s="94"/>
      <c r="T26" s="65" t="s">
        <v>119</v>
      </c>
      <c r="U26" s="65" t="s">
        <v>116</v>
      </c>
      <c r="V26" s="65" t="s">
        <v>117</v>
      </c>
      <c r="W26" s="65"/>
      <c r="X26" s="65" t="s">
        <v>118</v>
      </c>
      <c r="Y26" s="65"/>
      <c r="Z26" s="64" t="s">
        <v>120</v>
      </c>
      <c r="AA26" s="64"/>
      <c r="AB26" s="64"/>
      <c r="AC26" s="64"/>
      <c r="AD26" s="64"/>
      <c r="AE26" s="45"/>
    </row>
    <row r="27" spans="1:31" s="4" customFormat="1" ht="84.75" customHeight="1">
      <c r="A27" s="77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6"/>
      <c r="Q27" s="72" t="s">
        <v>103</v>
      </c>
      <c r="R27" s="72" t="s">
        <v>104</v>
      </c>
      <c r="S27" s="72" t="s">
        <v>105</v>
      </c>
      <c r="T27" s="65"/>
      <c r="U27" s="65"/>
      <c r="V27" s="65"/>
      <c r="W27" s="65"/>
      <c r="X27" s="65"/>
      <c r="Y27" s="65"/>
      <c r="Z27" s="64"/>
      <c r="AA27" s="64"/>
      <c r="AB27" s="64"/>
      <c r="AC27" s="64"/>
      <c r="AD27" s="64"/>
      <c r="AE27" s="45"/>
    </row>
    <row r="28" spans="1:31" s="34" customFormat="1" ht="42.75" customHeight="1">
      <c r="A28" s="67">
        <v>1</v>
      </c>
      <c r="B28" s="81" t="s">
        <v>128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74"/>
      <c r="R28" s="74"/>
      <c r="S28" s="74"/>
      <c r="T28" s="74"/>
      <c r="U28" s="74"/>
      <c r="V28" s="175"/>
      <c r="W28" s="176"/>
      <c r="X28" s="175"/>
      <c r="Y28" s="176"/>
      <c r="Z28" s="78"/>
      <c r="AA28" s="79"/>
      <c r="AB28" s="79"/>
      <c r="AC28" s="79"/>
      <c r="AD28" s="80"/>
      <c r="AE28" s="45"/>
    </row>
    <row r="29" spans="1:31" s="34" customFormat="1" ht="42.75" customHeight="1">
      <c r="A29" s="67">
        <v>2</v>
      </c>
      <c r="B29" s="81" t="s">
        <v>129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  <c r="Q29" s="74"/>
      <c r="R29" s="74"/>
      <c r="S29" s="74"/>
      <c r="T29" s="74"/>
      <c r="U29" s="74"/>
      <c r="V29" s="175"/>
      <c r="W29" s="176"/>
      <c r="X29" s="175"/>
      <c r="Y29" s="176"/>
      <c r="Z29" s="78"/>
      <c r="AA29" s="79"/>
      <c r="AB29" s="79"/>
      <c r="AC29" s="79"/>
      <c r="AD29" s="80"/>
      <c r="AE29" s="45"/>
    </row>
    <row r="30" spans="1:31" s="34" customFormat="1" ht="42.75" customHeight="1">
      <c r="A30" s="67">
        <v>3</v>
      </c>
      <c r="B30" s="81" t="s">
        <v>130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  <c r="Q30" s="74"/>
      <c r="R30" s="74"/>
      <c r="S30" s="74"/>
      <c r="T30" s="74"/>
      <c r="U30" s="74"/>
      <c r="V30" s="175"/>
      <c r="W30" s="176"/>
      <c r="X30" s="175"/>
      <c r="Y30" s="176"/>
      <c r="Z30" s="78"/>
      <c r="AA30" s="79"/>
      <c r="AB30" s="79"/>
      <c r="AC30" s="79"/>
      <c r="AD30" s="80"/>
      <c r="AE30" s="45"/>
    </row>
    <row r="31" spans="1:31" s="34" customFormat="1" ht="42.75" customHeight="1">
      <c r="A31" s="67">
        <v>4</v>
      </c>
      <c r="B31" s="81" t="s">
        <v>131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  <c r="Q31" s="74"/>
      <c r="R31" s="74"/>
      <c r="S31" s="74"/>
      <c r="T31" s="74"/>
      <c r="U31" s="74"/>
      <c r="V31" s="175"/>
      <c r="W31" s="176"/>
      <c r="X31" s="175"/>
      <c r="Y31" s="176"/>
      <c r="Z31" s="78"/>
      <c r="AA31" s="79"/>
      <c r="AB31" s="79"/>
      <c r="AC31" s="79"/>
      <c r="AD31" s="80"/>
      <c r="AE31" s="45"/>
    </row>
    <row r="32" spans="1:31" s="34" customFormat="1" ht="42.75" customHeight="1">
      <c r="A32" s="67">
        <v>5</v>
      </c>
      <c r="B32" s="81" t="s">
        <v>132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  <c r="Q32" s="74"/>
      <c r="R32" s="74"/>
      <c r="S32" s="74"/>
      <c r="T32" s="74"/>
      <c r="U32" s="74"/>
      <c r="V32" s="175"/>
      <c r="W32" s="176"/>
      <c r="X32" s="175"/>
      <c r="Y32" s="176"/>
      <c r="Z32" s="78"/>
      <c r="AA32" s="79"/>
      <c r="AB32" s="79"/>
      <c r="AC32" s="79"/>
      <c r="AD32" s="80"/>
      <c r="AE32" s="45"/>
    </row>
    <row r="33" spans="1:31" s="39" customFormat="1" ht="31.5" customHeight="1">
      <c r="A33" s="68" t="s">
        <v>73</v>
      </c>
      <c r="B33" s="132" t="s">
        <v>71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E33" s="45"/>
    </row>
    <row r="34" spans="1:31" s="4" customFormat="1" ht="20.25" customHeight="1">
      <c r="A34" s="76" t="s">
        <v>0</v>
      </c>
      <c r="B34" s="101" t="s">
        <v>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3"/>
      <c r="Q34" s="92" t="s">
        <v>106</v>
      </c>
      <c r="R34" s="93"/>
      <c r="S34" s="94"/>
      <c r="T34" s="65" t="s">
        <v>119</v>
      </c>
      <c r="U34" s="65" t="s">
        <v>116</v>
      </c>
      <c r="V34" s="65" t="s">
        <v>117</v>
      </c>
      <c r="W34" s="65"/>
      <c r="X34" s="65" t="s">
        <v>118</v>
      </c>
      <c r="Y34" s="65"/>
      <c r="Z34" s="64" t="s">
        <v>120</v>
      </c>
      <c r="AA34" s="64"/>
      <c r="AB34" s="64"/>
      <c r="AC34" s="64"/>
      <c r="AD34" s="64"/>
      <c r="AE34" s="45"/>
    </row>
    <row r="35" spans="1:31" s="4" customFormat="1" ht="88.5" customHeight="1">
      <c r="A35" s="77"/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6"/>
      <c r="Q35" s="72" t="s">
        <v>103</v>
      </c>
      <c r="R35" s="72" t="s">
        <v>104</v>
      </c>
      <c r="S35" s="72" t="s">
        <v>105</v>
      </c>
      <c r="T35" s="65"/>
      <c r="U35" s="65"/>
      <c r="V35" s="65"/>
      <c r="W35" s="65"/>
      <c r="X35" s="65"/>
      <c r="Y35" s="65"/>
      <c r="Z35" s="64"/>
      <c r="AA35" s="64"/>
      <c r="AB35" s="64"/>
      <c r="AC35" s="64"/>
      <c r="AD35" s="64"/>
      <c r="AE35" s="45"/>
    </row>
    <row r="36" spans="1:31" s="34" customFormat="1" ht="42.75" customHeight="1">
      <c r="A36" s="67">
        <v>1</v>
      </c>
      <c r="B36" s="81" t="s">
        <v>133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3"/>
      <c r="Q36" s="74"/>
      <c r="R36" s="74"/>
      <c r="S36" s="74"/>
      <c r="T36" s="74"/>
      <c r="U36" s="74"/>
      <c r="V36" s="175"/>
      <c r="W36" s="176"/>
      <c r="X36" s="175"/>
      <c r="Y36" s="176"/>
      <c r="Z36" s="78"/>
      <c r="AA36" s="79"/>
      <c r="AB36" s="79"/>
      <c r="AC36" s="79"/>
      <c r="AD36" s="80"/>
      <c r="AE36" s="45"/>
    </row>
    <row r="37" spans="1:31" s="34" customFormat="1" ht="42.75" customHeight="1">
      <c r="A37" s="67">
        <v>2</v>
      </c>
      <c r="B37" s="81" t="s">
        <v>134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3"/>
      <c r="Q37" s="74"/>
      <c r="R37" s="74"/>
      <c r="S37" s="74"/>
      <c r="T37" s="74"/>
      <c r="U37" s="74"/>
      <c r="V37" s="175"/>
      <c r="W37" s="176"/>
      <c r="X37" s="175"/>
      <c r="Y37" s="176"/>
      <c r="Z37" s="78"/>
      <c r="AA37" s="79"/>
      <c r="AB37" s="79"/>
      <c r="AC37" s="79"/>
      <c r="AD37" s="80"/>
      <c r="AE37" s="45"/>
    </row>
    <row r="38" spans="1:31" s="34" customFormat="1" ht="42.75" customHeight="1">
      <c r="A38" s="67">
        <v>3</v>
      </c>
      <c r="B38" s="81" t="s">
        <v>136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  <c r="Q38" s="74"/>
      <c r="R38" s="74"/>
      <c r="S38" s="74"/>
      <c r="T38" s="74"/>
      <c r="U38" s="74"/>
      <c r="V38" s="175"/>
      <c r="W38" s="176"/>
      <c r="X38" s="175"/>
      <c r="Y38" s="176"/>
      <c r="Z38" s="78"/>
      <c r="AA38" s="79"/>
      <c r="AB38" s="79"/>
      <c r="AC38" s="79"/>
      <c r="AD38" s="80"/>
      <c r="AE38" s="45"/>
    </row>
    <row r="39" spans="1:31" s="34" customFormat="1" ht="42.75" customHeight="1">
      <c r="A39" s="67">
        <v>4</v>
      </c>
      <c r="B39" s="81" t="s">
        <v>153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3"/>
      <c r="Q39" s="74"/>
      <c r="R39" s="74"/>
      <c r="S39" s="74"/>
      <c r="T39" s="74"/>
      <c r="U39" s="74"/>
      <c r="V39" s="175"/>
      <c r="W39" s="176"/>
      <c r="X39" s="175"/>
      <c r="Y39" s="176"/>
      <c r="Z39" s="78"/>
      <c r="AA39" s="79"/>
      <c r="AB39" s="79"/>
      <c r="AC39" s="79"/>
      <c r="AD39" s="80"/>
      <c r="AE39" s="45"/>
    </row>
    <row r="40" spans="1:31" s="34" customFormat="1" ht="42.75" customHeight="1">
      <c r="A40" s="67">
        <v>5</v>
      </c>
      <c r="B40" s="81" t="s">
        <v>135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3"/>
      <c r="Q40" s="74"/>
      <c r="R40" s="74"/>
      <c r="S40" s="74"/>
      <c r="T40" s="74"/>
      <c r="U40" s="74"/>
      <c r="V40" s="175"/>
      <c r="W40" s="176"/>
      <c r="X40" s="175"/>
      <c r="Y40" s="176"/>
      <c r="Z40" s="78"/>
      <c r="AA40" s="79"/>
      <c r="AB40" s="79"/>
      <c r="AC40" s="79"/>
      <c r="AD40" s="80"/>
      <c r="AE40" s="45"/>
    </row>
    <row r="41" spans="1:31" s="39" customFormat="1" ht="30.75" customHeight="1">
      <c r="A41" s="68" t="s">
        <v>74</v>
      </c>
      <c r="B41" s="132" t="s">
        <v>72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4"/>
      <c r="AE41" s="45"/>
    </row>
    <row r="42" spans="1:31" s="4" customFormat="1" ht="20.25" customHeight="1">
      <c r="A42" s="76" t="s">
        <v>0</v>
      </c>
      <c r="B42" s="101" t="s">
        <v>1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3"/>
      <c r="Q42" s="92" t="s">
        <v>106</v>
      </c>
      <c r="R42" s="93"/>
      <c r="S42" s="94"/>
      <c r="T42" s="65" t="s">
        <v>119</v>
      </c>
      <c r="U42" s="65" t="s">
        <v>116</v>
      </c>
      <c r="V42" s="65" t="s">
        <v>117</v>
      </c>
      <c r="W42" s="65"/>
      <c r="X42" s="65" t="s">
        <v>118</v>
      </c>
      <c r="Y42" s="65"/>
      <c r="Z42" s="64" t="s">
        <v>120</v>
      </c>
      <c r="AA42" s="64"/>
      <c r="AB42" s="64"/>
      <c r="AC42" s="64"/>
      <c r="AD42" s="64"/>
      <c r="AE42" s="45"/>
    </row>
    <row r="43" spans="1:31" s="4" customFormat="1" ht="81" customHeight="1">
      <c r="A43" s="77"/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6"/>
      <c r="Q43" s="72" t="s">
        <v>103</v>
      </c>
      <c r="R43" s="72" t="s">
        <v>104</v>
      </c>
      <c r="S43" s="72" t="s">
        <v>105</v>
      </c>
      <c r="T43" s="65"/>
      <c r="U43" s="65"/>
      <c r="V43" s="65"/>
      <c r="W43" s="65"/>
      <c r="X43" s="65"/>
      <c r="Y43" s="65"/>
      <c r="Z43" s="64"/>
      <c r="AA43" s="64"/>
      <c r="AB43" s="64"/>
      <c r="AC43" s="64"/>
      <c r="AD43" s="64"/>
      <c r="AE43" s="45"/>
    </row>
    <row r="44" spans="1:31" s="34" customFormat="1" ht="42.75" customHeight="1">
      <c r="A44" s="67">
        <v>1</v>
      </c>
      <c r="B44" s="81" t="s">
        <v>138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  <c r="Q44" s="74"/>
      <c r="R44" s="74"/>
      <c r="S44" s="74"/>
      <c r="T44" s="74"/>
      <c r="U44" s="74"/>
      <c r="V44" s="175"/>
      <c r="W44" s="176"/>
      <c r="X44" s="175"/>
      <c r="Y44" s="176"/>
      <c r="Z44" s="78"/>
      <c r="AA44" s="79"/>
      <c r="AB44" s="79"/>
      <c r="AC44" s="79"/>
      <c r="AD44" s="80"/>
      <c r="AE44" s="45"/>
    </row>
    <row r="45" spans="1:31" s="34" customFormat="1" ht="42.75" customHeight="1">
      <c r="A45" s="84">
        <v>2</v>
      </c>
      <c r="B45" s="129" t="s">
        <v>137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1"/>
      <c r="AE45" s="45"/>
    </row>
    <row r="46" spans="1:31" s="34" customFormat="1" ht="42.75" customHeight="1">
      <c r="A46" s="47"/>
      <c r="B46" s="81" t="s">
        <v>5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/>
      <c r="Q46" s="74"/>
      <c r="R46" s="74"/>
      <c r="S46" s="74"/>
      <c r="T46" s="74"/>
      <c r="U46" s="74"/>
      <c r="V46" s="175"/>
      <c r="W46" s="176"/>
      <c r="X46" s="175"/>
      <c r="Y46" s="176"/>
      <c r="Z46" s="78"/>
      <c r="AA46" s="79"/>
      <c r="AB46" s="79"/>
      <c r="AC46" s="79"/>
      <c r="AD46" s="80"/>
      <c r="AE46" s="45"/>
    </row>
    <row r="47" spans="1:31" s="34" customFormat="1" ht="42.75" customHeight="1">
      <c r="A47" s="47"/>
      <c r="B47" s="81" t="s">
        <v>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3"/>
      <c r="Q47" s="74"/>
      <c r="R47" s="74"/>
      <c r="S47" s="74"/>
      <c r="T47" s="74"/>
      <c r="U47" s="74"/>
      <c r="V47" s="175"/>
      <c r="W47" s="176"/>
      <c r="X47" s="175"/>
      <c r="Y47" s="176"/>
      <c r="Z47" s="78"/>
      <c r="AA47" s="79"/>
      <c r="AB47" s="79"/>
      <c r="AC47" s="79"/>
      <c r="AD47" s="80"/>
      <c r="AE47" s="45"/>
    </row>
    <row r="48" spans="1:31" s="34" customFormat="1" ht="42.75" customHeight="1">
      <c r="A48" s="47"/>
      <c r="B48" s="81" t="s">
        <v>88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  <c r="Q48" s="74"/>
      <c r="R48" s="74"/>
      <c r="S48" s="74"/>
      <c r="T48" s="74"/>
      <c r="U48" s="74"/>
      <c r="V48" s="175"/>
      <c r="W48" s="176"/>
      <c r="X48" s="175"/>
      <c r="Y48" s="176"/>
      <c r="Z48" s="78"/>
      <c r="AA48" s="79"/>
      <c r="AB48" s="79"/>
      <c r="AC48" s="79"/>
      <c r="AD48" s="80"/>
      <c r="AE48" s="45"/>
    </row>
    <row r="49" spans="1:31" s="34" customFormat="1" ht="42.75" customHeight="1">
      <c r="A49" s="85"/>
      <c r="B49" s="81" t="s">
        <v>89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3"/>
      <c r="Q49" s="74"/>
      <c r="R49" s="74"/>
      <c r="S49" s="74"/>
      <c r="T49" s="74"/>
      <c r="U49" s="74"/>
      <c r="V49" s="175"/>
      <c r="W49" s="176"/>
      <c r="X49" s="175"/>
      <c r="Y49" s="176"/>
      <c r="Z49" s="78"/>
      <c r="AA49" s="79"/>
      <c r="AB49" s="79"/>
      <c r="AC49" s="79"/>
      <c r="AD49" s="80"/>
      <c r="AE49" s="45"/>
    </row>
    <row r="50" spans="1:31" s="34" customFormat="1" ht="42.75" customHeight="1">
      <c r="A50" s="67">
        <v>3</v>
      </c>
      <c r="B50" s="81" t="s">
        <v>139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3"/>
      <c r="Q50" s="74"/>
      <c r="R50" s="74"/>
      <c r="S50" s="74"/>
      <c r="T50" s="74"/>
      <c r="U50" s="74"/>
      <c r="V50" s="175"/>
      <c r="W50" s="176"/>
      <c r="X50" s="175"/>
      <c r="Y50" s="176"/>
      <c r="Z50" s="78"/>
      <c r="AA50" s="79"/>
      <c r="AB50" s="79"/>
      <c r="AC50" s="79"/>
      <c r="AD50" s="80"/>
      <c r="AE50" s="45"/>
    </row>
    <row r="51" spans="1:31" s="41" customFormat="1" ht="30.75" customHeight="1">
      <c r="A51" s="68" t="s">
        <v>75</v>
      </c>
      <c r="B51" s="132" t="s">
        <v>76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4"/>
      <c r="AE51" s="46"/>
    </row>
    <row r="52" spans="1:31" s="42" customFormat="1" ht="20.25" customHeight="1">
      <c r="A52" s="138" t="s">
        <v>0</v>
      </c>
      <c r="B52" s="95" t="s">
        <v>1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7"/>
      <c r="Q52" s="92" t="s">
        <v>106</v>
      </c>
      <c r="R52" s="93"/>
      <c r="S52" s="94"/>
      <c r="T52" s="65" t="s">
        <v>119</v>
      </c>
      <c r="U52" s="65" t="s">
        <v>116</v>
      </c>
      <c r="V52" s="65" t="s">
        <v>117</v>
      </c>
      <c r="W52" s="65"/>
      <c r="X52" s="65" t="s">
        <v>118</v>
      </c>
      <c r="Y52" s="65"/>
      <c r="Z52" s="64" t="s">
        <v>120</v>
      </c>
      <c r="AA52" s="64"/>
      <c r="AB52" s="64"/>
      <c r="AC52" s="64"/>
      <c r="AD52" s="64"/>
      <c r="AE52" s="46"/>
    </row>
    <row r="53" spans="1:31" s="42" customFormat="1" ht="88.5" customHeight="1">
      <c r="A53" s="139"/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Q53" s="72" t="s">
        <v>103</v>
      </c>
      <c r="R53" s="72" t="s">
        <v>104</v>
      </c>
      <c r="S53" s="72" t="s">
        <v>105</v>
      </c>
      <c r="T53" s="65"/>
      <c r="U53" s="65"/>
      <c r="V53" s="65"/>
      <c r="W53" s="65"/>
      <c r="X53" s="65"/>
      <c r="Y53" s="65"/>
      <c r="Z53" s="64"/>
      <c r="AA53" s="64"/>
      <c r="AB53" s="64"/>
      <c r="AC53" s="64"/>
      <c r="AD53" s="64"/>
      <c r="AE53" s="46"/>
    </row>
    <row r="54" spans="1:31" s="40" customFormat="1" ht="42.75" customHeight="1">
      <c r="A54" s="67">
        <v>1</v>
      </c>
      <c r="B54" s="110" t="s">
        <v>140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2"/>
      <c r="Q54" s="74"/>
      <c r="R54" s="74"/>
      <c r="S54" s="74"/>
      <c r="T54" s="74"/>
      <c r="U54" s="74"/>
      <c r="V54" s="175"/>
      <c r="W54" s="176"/>
      <c r="X54" s="175"/>
      <c r="Y54" s="176"/>
      <c r="Z54" s="78"/>
      <c r="AA54" s="79"/>
      <c r="AB54" s="79"/>
      <c r="AC54" s="79"/>
      <c r="AD54" s="80"/>
      <c r="AE54" s="46"/>
    </row>
    <row r="55" spans="1:31" s="40" customFormat="1" ht="42.75" customHeight="1">
      <c r="A55" s="84">
        <v>2</v>
      </c>
      <c r="B55" s="129" t="s">
        <v>141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1"/>
      <c r="AE55" s="46"/>
    </row>
    <row r="56" spans="1:31" s="40" customFormat="1" ht="36.75" customHeight="1">
      <c r="A56" s="47"/>
      <c r="B56" s="126" t="s">
        <v>90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8"/>
      <c r="Q56" s="74"/>
      <c r="R56" s="74"/>
      <c r="S56" s="74"/>
      <c r="T56" s="74"/>
      <c r="U56" s="74"/>
      <c r="V56" s="175"/>
      <c r="W56" s="176"/>
      <c r="X56" s="175"/>
      <c r="Y56" s="176"/>
      <c r="Z56" s="78"/>
      <c r="AA56" s="79"/>
      <c r="AB56" s="79"/>
      <c r="AC56" s="79"/>
      <c r="AD56" s="80"/>
      <c r="AE56" s="46"/>
    </row>
    <row r="57" spans="1:31" s="40" customFormat="1" ht="36.75" customHeight="1">
      <c r="A57" s="47"/>
      <c r="B57" s="126" t="s">
        <v>91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8"/>
      <c r="Q57" s="74"/>
      <c r="R57" s="74"/>
      <c r="S57" s="74"/>
      <c r="T57" s="74"/>
      <c r="U57" s="74"/>
      <c r="V57" s="175"/>
      <c r="W57" s="176"/>
      <c r="X57" s="175"/>
      <c r="Y57" s="176"/>
      <c r="Z57" s="78"/>
      <c r="AA57" s="79"/>
      <c r="AB57" s="79"/>
      <c r="AC57" s="79"/>
      <c r="AD57" s="80"/>
      <c r="AE57" s="46"/>
    </row>
    <row r="58" spans="1:31" s="40" customFormat="1" ht="36.75" customHeight="1">
      <c r="A58" s="85"/>
      <c r="B58" s="110" t="s">
        <v>92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2"/>
      <c r="Q58" s="74"/>
      <c r="R58" s="74"/>
      <c r="S58" s="74"/>
      <c r="T58" s="74"/>
      <c r="U58" s="74"/>
      <c r="V58" s="175"/>
      <c r="W58" s="176"/>
      <c r="X58" s="175"/>
      <c r="Y58" s="176"/>
      <c r="Z58" s="78"/>
      <c r="AA58" s="79"/>
      <c r="AB58" s="79"/>
      <c r="AC58" s="79"/>
      <c r="AD58" s="80"/>
      <c r="AE58" s="46"/>
    </row>
    <row r="59" spans="1:31" s="40" customFormat="1" ht="9.75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7"/>
      <c r="AE59" s="46"/>
    </row>
    <row r="60" spans="1:31" s="43" customFormat="1" ht="30.75" customHeight="1">
      <c r="A60" s="62" t="s">
        <v>77</v>
      </c>
      <c r="B60" s="154" t="s">
        <v>57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6"/>
      <c r="AE60" s="46"/>
    </row>
    <row r="61" spans="1:31" s="40" customFormat="1" ht="30.75" customHeight="1">
      <c r="A61" s="69" t="s">
        <v>78</v>
      </c>
      <c r="B61" s="140" t="s">
        <v>4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2"/>
      <c r="AE61" s="46"/>
    </row>
    <row r="62" spans="1:31" s="42" customFormat="1" ht="20.25" customHeight="1">
      <c r="A62" s="138" t="s">
        <v>0</v>
      </c>
      <c r="B62" s="95" t="s">
        <v>1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7"/>
      <c r="Q62" s="92" t="s">
        <v>106</v>
      </c>
      <c r="R62" s="93"/>
      <c r="S62" s="94"/>
      <c r="T62" s="65" t="s">
        <v>119</v>
      </c>
      <c r="U62" s="65" t="s">
        <v>116</v>
      </c>
      <c r="V62" s="65" t="s">
        <v>117</v>
      </c>
      <c r="W62" s="65"/>
      <c r="X62" s="65" t="s">
        <v>118</v>
      </c>
      <c r="Y62" s="65"/>
      <c r="Z62" s="64" t="s">
        <v>120</v>
      </c>
      <c r="AA62" s="64"/>
      <c r="AB62" s="64"/>
      <c r="AC62" s="64"/>
      <c r="AD62" s="64"/>
      <c r="AE62" s="46"/>
    </row>
    <row r="63" spans="1:31" s="42" customFormat="1" ht="87" customHeight="1">
      <c r="A63" s="139"/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Q63" s="72" t="s">
        <v>103</v>
      </c>
      <c r="R63" s="72" t="s">
        <v>104</v>
      </c>
      <c r="S63" s="72" t="s">
        <v>105</v>
      </c>
      <c r="T63" s="65"/>
      <c r="U63" s="65"/>
      <c r="V63" s="65"/>
      <c r="W63" s="65"/>
      <c r="X63" s="65"/>
      <c r="Y63" s="65"/>
      <c r="Z63" s="64"/>
      <c r="AA63" s="64"/>
      <c r="AB63" s="64"/>
      <c r="AC63" s="64"/>
      <c r="AD63" s="64"/>
      <c r="AE63" s="46"/>
    </row>
    <row r="64" spans="1:31" s="40" customFormat="1" ht="42.75" customHeight="1">
      <c r="A64" s="84">
        <v>1</v>
      </c>
      <c r="B64" s="172" t="s">
        <v>142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4"/>
      <c r="AE64" s="46"/>
    </row>
    <row r="65" spans="1:31" s="40" customFormat="1" ht="42.75" customHeight="1">
      <c r="A65" s="47"/>
      <c r="B65" s="169" t="s">
        <v>143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1"/>
      <c r="Q65" s="74"/>
      <c r="R65" s="74"/>
      <c r="S65" s="74"/>
      <c r="T65" s="74"/>
      <c r="U65" s="74"/>
      <c r="V65" s="175"/>
      <c r="W65" s="176"/>
      <c r="X65" s="175"/>
      <c r="Y65" s="176"/>
      <c r="Z65" s="78"/>
      <c r="AA65" s="79"/>
      <c r="AB65" s="79"/>
      <c r="AC65" s="79"/>
      <c r="AD65" s="80"/>
      <c r="AE65" s="46"/>
    </row>
    <row r="66" spans="1:31" s="40" customFormat="1" ht="42.75" customHeight="1">
      <c r="A66" s="47"/>
      <c r="B66" s="169" t="s">
        <v>144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1"/>
      <c r="Q66" s="74"/>
      <c r="R66" s="74"/>
      <c r="S66" s="74"/>
      <c r="T66" s="74"/>
      <c r="U66" s="74"/>
      <c r="V66" s="175"/>
      <c r="W66" s="176"/>
      <c r="X66" s="175"/>
      <c r="Y66" s="176"/>
      <c r="Z66" s="78"/>
      <c r="AA66" s="79"/>
      <c r="AB66" s="79"/>
      <c r="AC66" s="79"/>
      <c r="AD66" s="80"/>
      <c r="AE66" s="46"/>
    </row>
    <row r="67" spans="1:31" s="40" customFormat="1" ht="42.75" customHeight="1">
      <c r="A67" s="47"/>
      <c r="B67" s="169" t="s">
        <v>154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1"/>
      <c r="Q67" s="74"/>
      <c r="R67" s="74"/>
      <c r="S67" s="74"/>
      <c r="T67" s="74"/>
      <c r="U67" s="74"/>
      <c r="V67" s="175"/>
      <c r="W67" s="176"/>
      <c r="X67" s="175"/>
      <c r="Y67" s="176"/>
      <c r="Z67" s="78"/>
      <c r="AA67" s="79"/>
      <c r="AB67" s="79"/>
      <c r="AC67" s="79"/>
      <c r="AD67" s="80"/>
      <c r="AE67" s="46"/>
    </row>
    <row r="68" spans="1:31" s="40" customFormat="1" ht="42.75" customHeight="1">
      <c r="A68" s="85"/>
      <c r="B68" s="169" t="s">
        <v>145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1"/>
      <c r="Q68" s="74"/>
      <c r="R68" s="74"/>
      <c r="S68" s="74"/>
      <c r="T68" s="74"/>
      <c r="U68" s="74"/>
      <c r="V68" s="175"/>
      <c r="W68" s="176"/>
      <c r="X68" s="175"/>
      <c r="Y68" s="176"/>
      <c r="Z68" s="78"/>
      <c r="AA68" s="79"/>
      <c r="AB68" s="79"/>
      <c r="AC68" s="79"/>
      <c r="AD68" s="80"/>
      <c r="AE68" s="46"/>
    </row>
    <row r="69" spans="1:31" s="40" customFormat="1" ht="42.75" customHeight="1">
      <c r="A69" s="67">
        <v>2</v>
      </c>
      <c r="B69" s="166" t="s">
        <v>146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8"/>
      <c r="Q69" s="74"/>
      <c r="R69" s="74"/>
      <c r="S69" s="74"/>
      <c r="T69" s="74"/>
      <c r="U69" s="74"/>
      <c r="V69" s="175"/>
      <c r="W69" s="176"/>
      <c r="X69" s="175"/>
      <c r="Y69" s="176"/>
      <c r="Z69" s="78"/>
      <c r="AA69" s="79"/>
      <c r="AB69" s="79"/>
      <c r="AC69" s="79"/>
      <c r="AD69" s="80"/>
      <c r="AE69" s="46"/>
    </row>
    <row r="70" spans="1:31" s="40" customFormat="1" ht="42.75" customHeight="1">
      <c r="A70" s="67">
        <v>3</v>
      </c>
      <c r="B70" s="166" t="s">
        <v>147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8"/>
      <c r="Q70" s="74"/>
      <c r="R70" s="74"/>
      <c r="S70" s="74"/>
      <c r="T70" s="74"/>
      <c r="U70" s="74"/>
      <c r="V70" s="175"/>
      <c r="W70" s="176"/>
      <c r="X70" s="175"/>
      <c r="Y70" s="176"/>
      <c r="Z70" s="78"/>
      <c r="AA70" s="79"/>
      <c r="AB70" s="79"/>
      <c r="AC70" s="79"/>
      <c r="AD70" s="80"/>
      <c r="AE70" s="46"/>
    </row>
    <row r="71" spans="1:31" s="40" customFormat="1" ht="42.75" customHeight="1">
      <c r="A71" s="67">
        <v>4</v>
      </c>
      <c r="B71" s="166" t="s">
        <v>148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8"/>
      <c r="Q71" s="74"/>
      <c r="R71" s="74"/>
      <c r="S71" s="74"/>
      <c r="T71" s="74"/>
      <c r="U71" s="74"/>
      <c r="V71" s="175"/>
      <c r="W71" s="176"/>
      <c r="X71" s="175"/>
      <c r="Y71" s="176"/>
      <c r="Z71" s="78"/>
      <c r="AA71" s="79"/>
      <c r="AB71" s="79"/>
      <c r="AC71" s="79"/>
      <c r="AD71" s="80"/>
      <c r="AE71" s="46"/>
    </row>
    <row r="72" spans="1:31" s="40" customFormat="1" ht="42.75" customHeight="1">
      <c r="A72" s="67">
        <v>5</v>
      </c>
      <c r="B72" s="166" t="s">
        <v>149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8"/>
      <c r="Q72" s="74"/>
      <c r="R72" s="74"/>
      <c r="S72" s="74"/>
      <c r="T72" s="74"/>
      <c r="U72" s="74"/>
      <c r="V72" s="175"/>
      <c r="W72" s="176"/>
      <c r="X72" s="175"/>
      <c r="Y72" s="176"/>
      <c r="Z72" s="78"/>
      <c r="AA72" s="79"/>
      <c r="AB72" s="79"/>
      <c r="AC72" s="79"/>
      <c r="AD72" s="80"/>
      <c r="AE72" s="46"/>
    </row>
    <row r="73" spans="1:31" s="40" customFormat="1" ht="42.75" customHeight="1">
      <c r="A73" s="67">
        <v>6</v>
      </c>
      <c r="B73" s="81" t="s">
        <v>150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3"/>
      <c r="Q73" s="74"/>
      <c r="R73" s="74"/>
      <c r="S73" s="74"/>
      <c r="T73" s="74"/>
      <c r="U73" s="74"/>
      <c r="V73" s="175"/>
      <c r="W73" s="176"/>
      <c r="X73" s="175"/>
      <c r="Y73" s="176"/>
      <c r="Z73" s="78"/>
      <c r="AA73" s="79"/>
      <c r="AB73" s="79"/>
      <c r="AC73" s="79"/>
      <c r="AD73" s="80"/>
      <c r="AE73" s="46"/>
    </row>
    <row r="74" spans="1:31" s="40" customFormat="1" ht="30.75" customHeight="1">
      <c r="A74" s="69" t="s">
        <v>107</v>
      </c>
      <c r="B74" s="140" t="s">
        <v>115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2"/>
      <c r="AE74" s="46"/>
    </row>
    <row r="75" spans="1:31" s="42" customFormat="1" ht="21" customHeight="1">
      <c r="A75" s="138" t="s">
        <v>0</v>
      </c>
      <c r="B75" s="95" t="s">
        <v>1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7"/>
      <c r="Q75" s="92" t="s">
        <v>106</v>
      </c>
      <c r="R75" s="93"/>
      <c r="S75" s="94"/>
      <c r="T75" s="65" t="s">
        <v>119</v>
      </c>
      <c r="U75" s="65" t="s">
        <v>116</v>
      </c>
      <c r="V75" s="65" t="s">
        <v>117</v>
      </c>
      <c r="W75" s="65"/>
      <c r="X75" s="65" t="s">
        <v>118</v>
      </c>
      <c r="Y75" s="65"/>
      <c r="Z75" s="64" t="s">
        <v>120</v>
      </c>
      <c r="AA75" s="64"/>
      <c r="AB75" s="64"/>
      <c r="AC75" s="64"/>
      <c r="AD75" s="64"/>
      <c r="AE75" s="46"/>
    </row>
    <row r="76" spans="1:31" s="42" customFormat="1" ht="81" customHeight="1">
      <c r="A76" s="139"/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100"/>
      <c r="Q76" s="72" t="s">
        <v>103</v>
      </c>
      <c r="R76" s="72" t="s">
        <v>104</v>
      </c>
      <c r="S76" s="72" t="s">
        <v>105</v>
      </c>
      <c r="T76" s="65"/>
      <c r="U76" s="65"/>
      <c r="V76" s="65"/>
      <c r="W76" s="65"/>
      <c r="X76" s="65"/>
      <c r="Y76" s="65"/>
      <c r="Z76" s="64"/>
      <c r="AA76" s="64"/>
      <c r="AB76" s="64"/>
      <c r="AC76" s="64"/>
      <c r="AD76" s="64"/>
      <c r="AE76" s="46"/>
    </row>
    <row r="77" spans="1:31" s="40" customFormat="1" ht="42.75" customHeight="1">
      <c r="A77" s="84">
        <v>1</v>
      </c>
      <c r="B77" s="163" t="s">
        <v>62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5"/>
      <c r="AE77" s="46"/>
    </row>
    <row r="78" spans="1:31" s="40" customFormat="1" ht="42.75" customHeight="1">
      <c r="A78" s="47"/>
      <c r="B78" s="163" t="s">
        <v>65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5"/>
      <c r="Q78" s="74"/>
      <c r="R78" s="74"/>
      <c r="S78" s="74"/>
      <c r="T78" s="74"/>
      <c r="U78" s="74"/>
      <c r="V78" s="175"/>
      <c r="W78" s="176"/>
      <c r="X78" s="175"/>
      <c r="Y78" s="176"/>
      <c r="Z78" s="78"/>
      <c r="AA78" s="79"/>
      <c r="AB78" s="79"/>
      <c r="AC78" s="79"/>
      <c r="AD78" s="80"/>
      <c r="AE78" s="46"/>
    </row>
    <row r="79" spans="1:31" s="40" customFormat="1" ht="42.75" customHeight="1">
      <c r="A79" s="47"/>
      <c r="B79" s="163" t="s">
        <v>66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5"/>
      <c r="Q79" s="74"/>
      <c r="R79" s="74"/>
      <c r="S79" s="74"/>
      <c r="T79" s="74"/>
      <c r="U79" s="74"/>
      <c r="V79" s="175"/>
      <c r="W79" s="176"/>
      <c r="X79" s="175"/>
      <c r="Y79" s="176"/>
      <c r="Z79" s="78"/>
      <c r="AA79" s="79"/>
      <c r="AB79" s="79"/>
      <c r="AC79" s="79"/>
      <c r="AD79" s="80"/>
      <c r="AE79" s="46"/>
    </row>
    <row r="80" spans="1:31" s="40" customFormat="1" ht="42.75" customHeight="1">
      <c r="A80" s="85"/>
      <c r="B80" s="163" t="s">
        <v>155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5"/>
      <c r="Q80" s="74"/>
      <c r="R80" s="74"/>
      <c r="S80" s="74"/>
      <c r="T80" s="74"/>
      <c r="U80" s="74"/>
      <c r="V80" s="175"/>
      <c r="W80" s="176"/>
      <c r="X80" s="175"/>
      <c r="Y80" s="176"/>
      <c r="Z80" s="78"/>
      <c r="AA80" s="79"/>
      <c r="AB80" s="79"/>
      <c r="AC80" s="79"/>
      <c r="AD80" s="80"/>
      <c r="AE80" s="46"/>
    </row>
    <row r="81" spans="1:31" s="40" customFormat="1" ht="42.75" customHeight="1">
      <c r="A81" s="84">
        <v>2</v>
      </c>
      <c r="B81" s="163" t="s">
        <v>64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5"/>
      <c r="AE81" s="46"/>
    </row>
    <row r="82" spans="1:31" s="40" customFormat="1" ht="42.75" customHeight="1">
      <c r="A82" s="47"/>
      <c r="B82" s="166" t="s">
        <v>63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8"/>
      <c r="Q82" s="74"/>
      <c r="R82" s="74"/>
      <c r="S82" s="74"/>
      <c r="T82" s="74"/>
      <c r="U82" s="74"/>
      <c r="V82" s="175"/>
      <c r="W82" s="176"/>
      <c r="X82" s="175"/>
      <c r="Y82" s="176"/>
      <c r="Z82" s="78"/>
      <c r="AA82" s="79"/>
      <c r="AB82" s="79"/>
      <c r="AC82" s="79"/>
      <c r="AD82" s="80"/>
      <c r="AE82" s="46"/>
    </row>
    <row r="83" spans="1:31" s="40" customFormat="1" ht="42.75" customHeight="1">
      <c r="A83" s="85"/>
      <c r="B83" s="163" t="s">
        <v>156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5"/>
      <c r="Q83" s="74"/>
      <c r="R83" s="74"/>
      <c r="S83" s="74"/>
      <c r="T83" s="74"/>
      <c r="U83" s="74"/>
      <c r="V83" s="175"/>
      <c r="W83" s="176"/>
      <c r="X83" s="175"/>
      <c r="Y83" s="176"/>
      <c r="Z83" s="78"/>
      <c r="AA83" s="79"/>
      <c r="AB83" s="79"/>
      <c r="AC83" s="79"/>
      <c r="AD83" s="80"/>
      <c r="AE83" s="46"/>
    </row>
    <row r="84" spans="1:31" s="40" customFormat="1" ht="42.75" customHeight="1">
      <c r="A84" s="67">
        <v>3</v>
      </c>
      <c r="B84" s="81" t="s">
        <v>67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  <c r="Q84" s="74"/>
      <c r="R84" s="74"/>
      <c r="S84" s="74"/>
      <c r="T84" s="74"/>
      <c r="U84" s="74"/>
      <c r="V84" s="175"/>
      <c r="W84" s="176"/>
      <c r="X84" s="175"/>
      <c r="Y84" s="176"/>
      <c r="Z84" s="78"/>
      <c r="AA84" s="79"/>
      <c r="AB84" s="79"/>
      <c r="AC84" s="79"/>
      <c r="AD84" s="80"/>
      <c r="AE84" s="46"/>
    </row>
    <row r="85" spans="1:31" s="41" customFormat="1" ht="30.75" customHeight="1">
      <c r="A85" s="69" t="s">
        <v>108</v>
      </c>
      <c r="B85" s="140" t="s">
        <v>52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2"/>
      <c r="AE85" s="46"/>
    </row>
    <row r="86" spans="1:31" s="42" customFormat="1" ht="20.25" customHeight="1">
      <c r="A86" s="138" t="s">
        <v>0</v>
      </c>
      <c r="B86" s="95" t="s">
        <v>1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7"/>
      <c r="Q86" s="92" t="s">
        <v>106</v>
      </c>
      <c r="R86" s="93"/>
      <c r="S86" s="94"/>
      <c r="T86" s="65" t="s">
        <v>119</v>
      </c>
      <c r="U86" s="65" t="s">
        <v>116</v>
      </c>
      <c r="V86" s="65" t="s">
        <v>117</v>
      </c>
      <c r="W86" s="65"/>
      <c r="X86" s="65" t="s">
        <v>118</v>
      </c>
      <c r="Y86" s="65"/>
      <c r="Z86" s="64" t="s">
        <v>120</v>
      </c>
      <c r="AA86" s="64"/>
      <c r="AB86" s="64"/>
      <c r="AC86" s="64"/>
      <c r="AD86" s="64"/>
      <c r="AE86" s="46"/>
    </row>
    <row r="87" spans="1:31" s="42" customFormat="1" ht="91.5" customHeight="1">
      <c r="A87" s="139"/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100"/>
      <c r="Q87" s="72" t="s">
        <v>103</v>
      </c>
      <c r="R87" s="72" t="s">
        <v>104</v>
      </c>
      <c r="S87" s="72" t="s">
        <v>105</v>
      </c>
      <c r="T87" s="65"/>
      <c r="U87" s="65"/>
      <c r="V87" s="65"/>
      <c r="W87" s="65"/>
      <c r="X87" s="65"/>
      <c r="Y87" s="65"/>
      <c r="Z87" s="64"/>
      <c r="AA87" s="64"/>
      <c r="AB87" s="64"/>
      <c r="AC87" s="64"/>
      <c r="AD87" s="64"/>
      <c r="AE87" s="46"/>
    </row>
    <row r="88" spans="1:31" s="40" customFormat="1" ht="42.75" customHeight="1">
      <c r="A88" s="67">
        <v>1</v>
      </c>
      <c r="B88" s="166" t="s">
        <v>68</v>
      </c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8"/>
      <c r="Q88" s="74"/>
      <c r="R88" s="74"/>
      <c r="S88" s="74"/>
      <c r="T88" s="74"/>
      <c r="U88" s="74"/>
      <c r="V88" s="175"/>
      <c r="W88" s="176"/>
      <c r="X88" s="175"/>
      <c r="Y88" s="176"/>
      <c r="Z88" s="78"/>
      <c r="AA88" s="79"/>
      <c r="AB88" s="79"/>
      <c r="AC88" s="79"/>
      <c r="AD88" s="80"/>
      <c r="AE88" s="46"/>
    </row>
    <row r="89" spans="1:31" s="40" customFormat="1" ht="42.75" customHeight="1">
      <c r="A89" s="67">
        <v>2</v>
      </c>
      <c r="B89" s="166" t="s">
        <v>93</v>
      </c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8"/>
      <c r="Q89" s="74"/>
      <c r="R89" s="74"/>
      <c r="S89" s="74"/>
      <c r="T89" s="74"/>
      <c r="U89" s="74"/>
      <c r="V89" s="175"/>
      <c r="W89" s="176"/>
      <c r="X89" s="175"/>
      <c r="Y89" s="176"/>
      <c r="Z89" s="78"/>
      <c r="AA89" s="79"/>
      <c r="AB89" s="79"/>
      <c r="AC89" s="79"/>
      <c r="AD89" s="80"/>
      <c r="AE89" s="46"/>
    </row>
    <row r="90" spans="1:31" s="40" customFormat="1" ht="42.75" customHeight="1">
      <c r="A90" s="67">
        <v>3</v>
      </c>
      <c r="B90" s="166" t="s">
        <v>95</v>
      </c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8"/>
      <c r="Q90" s="74"/>
      <c r="R90" s="74"/>
      <c r="S90" s="74"/>
      <c r="T90" s="74"/>
      <c r="U90" s="74"/>
      <c r="V90" s="175"/>
      <c r="W90" s="176"/>
      <c r="X90" s="175"/>
      <c r="Y90" s="176"/>
      <c r="Z90" s="78"/>
      <c r="AA90" s="79"/>
      <c r="AB90" s="79"/>
      <c r="AC90" s="79"/>
      <c r="AD90" s="80"/>
      <c r="AE90" s="46"/>
    </row>
    <row r="91" spans="1:31" s="41" customFormat="1" ht="30.75" customHeight="1">
      <c r="A91" s="69" t="s">
        <v>109</v>
      </c>
      <c r="B91" s="140" t="s">
        <v>51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2"/>
      <c r="AE91" s="46"/>
    </row>
    <row r="92" spans="1:31" s="42" customFormat="1" ht="20.25" customHeight="1">
      <c r="A92" s="138" t="s">
        <v>0</v>
      </c>
      <c r="B92" s="95" t="s">
        <v>1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7"/>
      <c r="Q92" s="92" t="s">
        <v>106</v>
      </c>
      <c r="R92" s="93"/>
      <c r="S92" s="94"/>
      <c r="T92" s="65" t="s">
        <v>119</v>
      </c>
      <c r="U92" s="65" t="s">
        <v>116</v>
      </c>
      <c r="V92" s="65" t="s">
        <v>117</v>
      </c>
      <c r="W92" s="65"/>
      <c r="X92" s="65" t="s">
        <v>118</v>
      </c>
      <c r="Y92" s="65"/>
      <c r="Z92" s="64" t="s">
        <v>120</v>
      </c>
      <c r="AA92" s="64"/>
      <c r="AB92" s="64"/>
      <c r="AC92" s="64"/>
      <c r="AD92" s="64"/>
      <c r="AE92" s="46"/>
    </row>
    <row r="93" spans="1:31" s="42" customFormat="1" ht="84.75" customHeight="1">
      <c r="A93" s="139"/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100"/>
      <c r="Q93" s="72" t="s">
        <v>103</v>
      </c>
      <c r="R93" s="72" t="s">
        <v>104</v>
      </c>
      <c r="S93" s="72" t="s">
        <v>105</v>
      </c>
      <c r="T93" s="65"/>
      <c r="U93" s="65"/>
      <c r="V93" s="65"/>
      <c r="W93" s="65"/>
      <c r="X93" s="65"/>
      <c r="Y93" s="65"/>
      <c r="Z93" s="64"/>
      <c r="AA93" s="64"/>
      <c r="AB93" s="64"/>
      <c r="AC93" s="64"/>
      <c r="AD93" s="64"/>
      <c r="AE93" s="46"/>
    </row>
    <row r="94" spans="1:31" s="40" customFormat="1" ht="42.75" customHeight="1">
      <c r="A94" s="84">
        <v>1</v>
      </c>
      <c r="B94" s="86" t="s">
        <v>94</v>
      </c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8"/>
      <c r="Q94" s="74"/>
      <c r="R94" s="74"/>
      <c r="S94" s="74"/>
      <c r="T94" s="74"/>
      <c r="U94" s="74"/>
      <c r="V94" s="175"/>
      <c r="W94" s="176"/>
      <c r="X94" s="175"/>
      <c r="Y94" s="176"/>
      <c r="Z94" s="78"/>
      <c r="AA94" s="79"/>
      <c r="AB94" s="79"/>
      <c r="AC94" s="79"/>
      <c r="AD94" s="80"/>
      <c r="AE94" s="46"/>
    </row>
    <row r="95" spans="1:31" s="40" customFormat="1" ht="42.75" customHeight="1">
      <c r="A95" s="47"/>
      <c r="B95" s="89" t="s">
        <v>97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1"/>
      <c r="Q95" s="74"/>
      <c r="R95" s="74"/>
      <c r="S95" s="74"/>
      <c r="T95" s="74"/>
      <c r="U95" s="74"/>
      <c r="V95" s="175"/>
      <c r="W95" s="176"/>
      <c r="X95" s="175"/>
      <c r="Y95" s="176"/>
      <c r="Z95" s="78"/>
      <c r="AA95" s="79"/>
      <c r="AB95" s="79"/>
      <c r="AC95" s="79"/>
      <c r="AD95" s="80"/>
      <c r="AE95" s="46"/>
    </row>
    <row r="96" spans="1:31" s="40" customFormat="1" ht="42.75" customHeight="1">
      <c r="A96" s="47"/>
      <c r="B96" s="89" t="s">
        <v>98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1"/>
      <c r="Q96" s="74"/>
      <c r="R96" s="74"/>
      <c r="S96" s="74"/>
      <c r="T96" s="74"/>
      <c r="U96" s="74"/>
      <c r="V96" s="175"/>
      <c r="W96" s="176"/>
      <c r="X96" s="175"/>
      <c r="Y96" s="176"/>
      <c r="Z96" s="78"/>
      <c r="AA96" s="79"/>
      <c r="AB96" s="79"/>
      <c r="AC96" s="79"/>
      <c r="AD96" s="80"/>
      <c r="AE96" s="46"/>
    </row>
    <row r="97" spans="1:31" s="40" customFormat="1" ht="42.75" customHeight="1">
      <c r="A97" s="47"/>
      <c r="B97" s="89" t="s">
        <v>99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1"/>
      <c r="Q97" s="74"/>
      <c r="R97" s="74"/>
      <c r="S97" s="74"/>
      <c r="T97" s="74"/>
      <c r="U97" s="74"/>
      <c r="V97" s="175"/>
      <c r="W97" s="176"/>
      <c r="X97" s="175"/>
      <c r="Y97" s="176"/>
      <c r="Z97" s="78"/>
      <c r="AA97" s="79"/>
      <c r="AB97" s="79"/>
      <c r="AC97" s="79"/>
      <c r="AD97" s="80"/>
      <c r="AE97" s="46"/>
    </row>
    <row r="98" spans="1:31" s="40" customFormat="1" ht="42.75" customHeight="1">
      <c r="A98" s="47"/>
      <c r="B98" s="89" t="s">
        <v>100</v>
      </c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1"/>
      <c r="Q98" s="74"/>
      <c r="R98" s="74"/>
      <c r="S98" s="74"/>
      <c r="T98" s="74"/>
      <c r="U98" s="74"/>
      <c r="V98" s="175"/>
      <c r="W98" s="176"/>
      <c r="X98" s="175"/>
      <c r="Y98" s="176"/>
      <c r="Z98" s="78"/>
      <c r="AA98" s="79"/>
      <c r="AB98" s="79"/>
      <c r="AC98" s="79"/>
      <c r="AD98" s="80"/>
      <c r="AE98" s="46"/>
    </row>
    <row r="99" spans="1:31" s="40" customFormat="1" ht="42.75" customHeight="1">
      <c r="A99" s="85"/>
      <c r="B99" s="89" t="s">
        <v>101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1"/>
      <c r="Q99" s="74"/>
      <c r="R99" s="74"/>
      <c r="S99" s="74"/>
      <c r="T99" s="74"/>
      <c r="U99" s="74"/>
      <c r="V99" s="175"/>
      <c r="W99" s="176"/>
      <c r="X99" s="175"/>
      <c r="Y99" s="176"/>
      <c r="Z99" s="78"/>
      <c r="AA99" s="79"/>
      <c r="AB99" s="79"/>
      <c r="AC99" s="79"/>
      <c r="AD99" s="80"/>
      <c r="AE99" s="46"/>
    </row>
    <row r="100" spans="1:31" s="40" customFormat="1" ht="42.75" customHeight="1">
      <c r="A100" s="67">
        <v>2</v>
      </c>
      <c r="B100" s="86" t="s">
        <v>96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8"/>
      <c r="Q100" s="74"/>
      <c r="R100" s="74"/>
      <c r="S100" s="74"/>
      <c r="T100" s="74"/>
      <c r="U100" s="74"/>
      <c r="V100" s="175"/>
      <c r="W100" s="176"/>
      <c r="X100" s="175"/>
      <c r="Y100" s="176"/>
      <c r="Z100" s="78"/>
      <c r="AA100" s="79"/>
      <c r="AB100" s="79"/>
      <c r="AC100" s="79"/>
      <c r="AD100" s="80"/>
      <c r="AE100" s="46"/>
    </row>
    <row r="101" spans="1:31" s="41" customFormat="1" ht="30.75" customHeight="1">
      <c r="A101" s="69" t="s">
        <v>110</v>
      </c>
      <c r="B101" s="140" t="s">
        <v>53</v>
      </c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2"/>
      <c r="AE101" s="46"/>
    </row>
    <row r="102" spans="1:31" s="42" customFormat="1" ht="20.25" customHeight="1">
      <c r="A102" s="138" t="s">
        <v>0</v>
      </c>
      <c r="B102" s="95" t="s">
        <v>1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7"/>
      <c r="Q102" s="92" t="s">
        <v>106</v>
      </c>
      <c r="R102" s="93"/>
      <c r="S102" s="94"/>
      <c r="T102" s="65" t="s">
        <v>119</v>
      </c>
      <c r="U102" s="65" t="s">
        <v>116</v>
      </c>
      <c r="V102" s="65" t="s">
        <v>117</v>
      </c>
      <c r="W102" s="65"/>
      <c r="X102" s="65" t="s">
        <v>118</v>
      </c>
      <c r="Y102" s="65"/>
      <c r="Z102" s="64" t="s">
        <v>120</v>
      </c>
      <c r="AA102" s="64"/>
      <c r="AB102" s="64"/>
      <c r="AC102" s="64"/>
      <c r="AD102" s="64"/>
      <c r="AE102" s="46"/>
    </row>
    <row r="103" spans="1:31" s="42" customFormat="1" ht="84" customHeight="1">
      <c r="A103" s="139"/>
      <c r="B103" s="98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100"/>
      <c r="Q103" s="72" t="s">
        <v>103</v>
      </c>
      <c r="R103" s="72" t="s">
        <v>104</v>
      </c>
      <c r="S103" s="72" t="s">
        <v>105</v>
      </c>
      <c r="T103" s="65"/>
      <c r="U103" s="65"/>
      <c r="V103" s="65"/>
      <c r="W103" s="65"/>
      <c r="X103" s="65"/>
      <c r="Y103" s="65"/>
      <c r="Z103" s="64"/>
      <c r="AA103" s="64"/>
      <c r="AB103" s="64"/>
      <c r="AC103" s="64"/>
      <c r="AD103" s="64"/>
      <c r="AE103" s="46"/>
    </row>
    <row r="104" spans="1:31" s="40" customFormat="1" ht="27.75" customHeight="1">
      <c r="A104" s="84">
        <v>1</v>
      </c>
      <c r="B104" s="89" t="s">
        <v>123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1"/>
      <c r="Q104" s="74"/>
      <c r="R104" s="74"/>
      <c r="S104" s="74"/>
      <c r="T104" s="74"/>
      <c r="U104" s="74"/>
      <c r="V104" s="175"/>
      <c r="W104" s="176"/>
      <c r="X104" s="175"/>
      <c r="Y104" s="176"/>
      <c r="Z104" s="78"/>
      <c r="AA104" s="79"/>
      <c r="AB104" s="79"/>
      <c r="AC104" s="79"/>
      <c r="AD104" s="80"/>
      <c r="AE104" s="46"/>
    </row>
    <row r="105" spans="1:31" s="40" customFormat="1" ht="35.25" customHeight="1">
      <c r="A105" s="85"/>
      <c r="B105" s="89" t="s">
        <v>124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1"/>
      <c r="Q105" s="74"/>
      <c r="R105" s="74"/>
      <c r="S105" s="74"/>
      <c r="T105" s="74"/>
      <c r="U105" s="74"/>
      <c r="V105" s="175"/>
      <c r="W105" s="176"/>
      <c r="X105" s="175"/>
      <c r="Y105" s="176"/>
      <c r="Z105" s="78"/>
      <c r="AA105" s="79"/>
      <c r="AB105" s="79"/>
      <c r="AC105" s="79"/>
      <c r="AD105" s="80"/>
      <c r="AE105" s="46"/>
    </row>
    <row r="106" spans="1:31" s="41" customFormat="1" ht="42.75" customHeight="1">
      <c r="A106" s="69" t="s">
        <v>111</v>
      </c>
      <c r="B106" s="140" t="s">
        <v>58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2"/>
      <c r="AE106" s="46"/>
    </row>
    <row r="107" spans="1:31" s="42" customFormat="1" ht="20.25" customHeight="1">
      <c r="A107" s="138" t="s">
        <v>0</v>
      </c>
      <c r="B107" s="95" t="s">
        <v>1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7"/>
      <c r="Q107" s="92" t="s">
        <v>106</v>
      </c>
      <c r="R107" s="93"/>
      <c r="S107" s="94"/>
      <c r="T107" s="65" t="s">
        <v>119</v>
      </c>
      <c r="U107" s="65" t="s">
        <v>116</v>
      </c>
      <c r="V107" s="65" t="s">
        <v>117</v>
      </c>
      <c r="W107" s="65"/>
      <c r="X107" s="65" t="s">
        <v>118</v>
      </c>
      <c r="Y107" s="65"/>
      <c r="Z107" s="64" t="s">
        <v>120</v>
      </c>
      <c r="AA107" s="64"/>
      <c r="AB107" s="64"/>
      <c r="AC107" s="64"/>
      <c r="AD107" s="64"/>
      <c r="AE107" s="46"/>
    </row>
    <row r="108" spans="1:31" s="42" customFormat="1" ht="76.5" customHeight="1">
      <c r="A108" s="139"/>
      <c r="B108" s="98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100"/>
      <c r="Q108" s="72" t="s">
        <v>103</v>
      </c>
      <c r="R108" s="72" t="s">
        <v>104</v>
      </c>
      <c r="S108" s="72" t="s">
        <v>105</v>
      </c>
      <c r="T108" s="65"/>
      <c r="U108" s="65"/>
      <c r="V108" s="65"/>
      <c r="W108" s="65"/>
      <c r="X108" s="65"/>
      <c r="Y108" s="65"/>
      <c r="Z108" s="64"/>
      <c r="AA108" s="64"/>
      <c r="AB108" s="64"/>
      <c r="AC108" s="64"/>
      <c r="AD108" s="64"/>
      <c r="AE108" s="46"/>
    </row>
    <row r="109" spans="1:31" s="40" customFormat="1" ht="42.75" customHeight="1">
      <c r="A109" s="67">
        <v>1</v>
      </c>
      <c r="B109" s="89" t="s">
        <v>114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1"/>
      <c r="Q109" s="74"/>
      <c r="R109" s="74"/>
      <c r="S109" s="74"/>
      <c r="T109" s="74"/>
      <c r="U109" s="74"/>
      <c r="V109" s="175"/>
      <c r="W109" s="176"/>
      <c r="X109" s="175"/>
      <c r="Y109" s="176"/>
      <c r="Z109" s="78"/>
      <c r="AA109" s="79"/>
      <c r="AB109" s="79"/>
      <c r="AC109" s="79"/>
      <c r="AD109" s="80"/>
      <c r="AE109" s="46"/>
    </row>
    <row r="110" spans="1:31" s="40" customFormat="1" ht="42.75" customHeight="1">
      <c r="A110" s="67">
        <v>3</v>
      </c>
      <c r="B110" s="89" t="s">
        <v>50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1"/>
      <c r="Q110" s="74"/>
      <c r="R110" s="74"/>
      <c r="S110" s="74"/>
      <c r="T110" s="74"/>
      <c r="U110" s="74"/>
      <c r="V110" s="175"/>
      <c r="W110" s="176"/>
      <c r="X110" s="175"/>
      <c r="Y110" s="176"/>
      <c r="Z110" s="78"/>
      <c r="AA110" s="79"/>
      <c r="AB110" s="79"/>
      <c r="AC110" s="79"/>
      <c r="AD110" s="80"/>
      <c r="AE110" s="46"/>
    </row>
    <row r="111" spans="1:31" s="40" customFormat="1" ht="42.75" customHeight="1">
      <c r="A111" s="67">
        <v>4</v>
      </c>
      <c r="B111" s="89" t="s">
        <v>49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1"/>
      <c r="Q111" s="74"/>
      <c r="R111" s="74"/>
      <c r="S111" s="74"/>
      <c r="T111" s="74"/>
      <c r="U111" s="74"/>
      <c r="V111" s="175"/>
      <c r="W111" s="176"/>
      <c r="X111" s="175"/>
      <c r="Y111" s="176"/>
      <c r="Z111" s="78"/>
      <c r="AA111" s="79"/>
      <c r="AB111" s="79"/>
      <c r="AC111" s="79"/>
      <c r="AD111" s="80"/>
      <c r="AE111" s="46"/>
    </row>
    <row r="112" spans="1:30" ht="15" customHeight="1">
      <c r="A112" s="162"/>
      <c r="B112" s="162"/>
      <c r="C112" s="162"/>
      <c r="D112" s="162"/>
      <c r="E112" s="162"/>
      <c r="F112" s="162"/>
      <c r="G112" s="162"/>
      <c r="H112" s="161"/>
      <c r="I112" s="161"/>
      <c r="J112" s="161"/>
      <c r="K112" s="161"/>
      <c r="L112" s="161"/>
      <c r="M112" s="161"/>
      <c r="N112" s="161"/>
      <c r="O112" s="161"/>
      <c r="P112" s="161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</row>
    <row r="113" spans="1:30" ht="15" customHeight="1">
      <c r="A113" s="48"/>
      <c r="B113" s="48"/>
      <c r="C113" s="48"/>
      <c r="D113" s="48"/>
      <c r="E113" s="48"/>
      <c r="F113" s="48"/>
      <c r="G113" s="48"/>
      <c r="H113" s="49"/>
      <c r="I113" s="49"/>
      <c r="J113" s="49"/>
      <c r="K113" s="49"/>
      <c r="L113" s="49"/>
      <c r="M113" s="49"/>
      <c r="N113" s="49"/>
      <c r="O113" s="49"/>
      <c r="P113" s="49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</row>
    <row r="116" spans="18:24" ht="15">
      <c r="R116" s="48"/>
      <c r="S116" s="48"/>
      <c r="T116" s="48"/>
      <c r="U116" s="48"/>
      <c r="V116" s="48"/>
      <c r="W116" s="48"/>
      <c r="X116" s="48"/>
    </row>
    <row r="118" spans="15:16" ht="15">
      <c r="O118" s="49"/>
      <c r="P118" s="49"/>
    </row>
  </sheetData>
  <sheetProtection/>
  <mergeCells count="380">
    <mergeCell ref="B60:AD60"/>
    <mergeCell ref="V38:W38"/>
    <mergeCell ref="X38:Y38"/>
    <mergeCell ref="Z38:AD38"/>
    <mergeCell ref="V39:W39"/>
    <mergeCell ref="X39:Y39"/>
    <mergeCell ref="Z39:AD39"/>
    <mergeCell ref="V40:W40"/>
    <mergeCell ref="X40:Y40"/>
    <mergeCell ref="Z40:AD40"/>
    <mergeCell ref="V111:W111"/>
    <mergeCell ref="X111:Y111"/>
    <mergeCell ref="Z111:AD111"/>
    <mergeCell ref="T107:T108"/>
    <mergeCell ref="U107:U108"/>
    <mergeCell ref="V107:W108"/>
    <mergeCell ref="X107:Y108"/>
    <mergeCell ref="Z107:AD108"/>
    <mergeCell ref="V109:W109"/>
    <mergeCell ref="X109:Y109"/>
    <mergeCell ref="Z109:AD109"/>
    <mergeCell ref="V110:W110"/>
    <mergeCell ref="X110:Y110"/>
    <mergeCell ref="Z110:AD110"/>
    <mergeCell ref="V104:W104"/>
    <mergeCell ref="X104:Y104"/>
    <mergeCell ref="Z104:AD104"/>
    <mergeCell ref="V105:W105"/>
    <mergeCell ref="X105:Y105"/>
    <mergeCell ref="Z105:AD105"/>
    <mergeCell ref="X100:Y100"/>
    <mergeCell ref="Z100:AD100"/>
    <mergeCell ref="T102:T103"/>
    <mergeCell ref="U102:U103"/>
    <mergeCell ref="V102:W103"/>
    <mergeCell ref="X102:Y103"/>
    <mergeCell ref="Z102:AD103"/>
    <mergeCell ref="Z96:AD96"/>
    <mergeCell ref="V97:W97"/>
    <mergeCell ref="X97:Y97"/>
    <mergeCell ref="Z97:AD97"/>
    <mergeCell ref="V98:W98"/>
    <mergeCell ref="X98:Y98"/>
    <mergeCell ref="Z98:AD98"/>
    <mergeCell ref="V94:W94"/>
    <mergeCell ref="X94:Y94"/>
    <mergeCell ref="Z94:AD94"/>
    <mergeCell ref="V95:W95"/>
    <mergeCell ref="X95:Y95"/>
    <mergeCell ref="Z95:AD95"/>
    <mergeCell ref="X88:Y88"/>
    <mergeCell ref="Z88:AD88"/>
    <mergeCell ref="V89:W89"/>
    <mergeCell ref="X89:Y89"/>
    <mergeCell ref="Z89:AD89"/>
    <mergeCell ref="V90:W90"/>
    <mergeCell ref="X90:Y90"/>
    <mergeCell ref="Z90:AD90"/>
    <mergeCell ref="U86:U87"/>
    <mergeCell ref="V86:W87"/>
    <mergeCell ref="X86:Y87"/>
    <mergeCell ref="Z86:AD87"/>
    <mergeCell ref="T92:T93"/>
    <mergeCell ref="U92:U93"/>
    <mergeCell ref="V92:W93"/>
    <mergeCell ref="X92:Y93"/>
    <mergeCell ref="Z92:AD93"/>
    <mergeCell ref="V88:W88"/>
    <mergeCell ref="X79:Y79"/>
    <mergeCell ref="Z79:AD79"/>
    <mergeCell ref="V80:W80"/>
    <mergeCell ref="X80:Y80"/>
    <mergeCell ref="Z80:AD80"/>
    <mergeCell ref="V82:W82"/>
    <mergeCell ref="X82:Y82"/>
    <mergeCell ref="Z82:AD82"/>
    <mergeCell ref="Z73:AD73"/>
    <mergeCell ref="T75:T76"/>
    <mergeCell ref="U75:U76"/>
    <mergeCell ref="V75:W76"/>
    <mergeCell ref="X75:Y76"/>
    <mergeCell ref="Z75:AD76"/>
    <mergeCell ref="V71:W71"/>
    <mergeCell ref="X71:Y71"/>
    <mergeCell ref="Z71:AD71"/>
    <mergeCell ref="V72:W72"/>
    <mergeCell ref="X72:Y72"/>
    <mergeCell ref="Z72:AD72"/>
    <mergeCell ref="V69:W69"/>
    <mergeCell ref="X69:Y69"/>
    <mergeCell ref="Z69:AD69"/>
    <mergeCell ref="V70:W70"/>
    <mergeCell ref="X70:Y70"/>
    <mergeCell ref="Z70:AD70"/>
    <mergeCell ref="X66:Y66"/>
    <mergeCell ref="Z66:AD66"/>
    <mergeCell ref="V67:W67"/>
    <mergeCell ref="X67:Y67"/>
    <mergeCell ref="Z67:AD67"/>
    <mergeCell ref="V68:W68"/>
    <mergeCell ref="X68:Y68"/>
    <mergeCell ref="Z68:AD68"/>
    <mergeCell ref="T62:T63"/>
    <mergeCell ref="U62:U63"/>
    <mergeCell ref="V62:W63"/>
    <mergeCell ref="X62:Y63"/>
    <mergeCell ref="Z62:AD63"/>
    <mergeCell ref="V65:W65"/>
    <mergeCell ref="X65:Y65"/>
    <mergeCell ref="Z65:AD65"/>
    <mergeCell ref="V57:W57"/>
    <mergeCell ref="X57:Y57"/>
    <mergeCell ref="Z57:AD57"/>
    <mergeCell ref="V58:W58"/>
    <mergeCell ref="X58:Y58"/>
    <mergeCell ref="Z58:AD58"/>
    <mergeCell ref="V54:W54"/>
    <mergeCell ref="X54:Y54"/>
    <mergeCell ref="Z54:AD54"/>
    <mergeCell ref="V56:W56"/>
    <mergeCell ref="X56:Y56"/>
    <mergeCell ref="Z56:AD56"/>
    <mergeCell ref="V50:W50"/>
    <mergeCell ref="X50:Y50"/>
    <mergeCell ref="Z50:AD50"/>
    <mergeCell ref="T52:T53"/>
    <mergeCell ref="U52:U53"/>
    <mergeCell ref="V52:W53"/>
    <mergeCell ref="X52:Y53"/>
    <mergeCell ref="Z52:AD53"/>
    <mergeCell ref="B3:AD3"/>
    <mergeCell ref="B72:P72"/>
    <mergeCell ref="A62:A63"/>
    <mergeCell ref="B62:P63"/>
    <mergeCell ref="Q62:S62"/>
    <mergeCell ref="T10:T11"/>
    <mergeCell ref="B61:AD61"/>
    <mergeCell ref="B36:P36"/>
    <mergeCell ref="B37:P37"/>
    <mergeCell ref="B38:P38"/>
    <mergeCell ref="V31:W31"/>
    <mergeCell ref="X31:Y31"/>
    <mergeCell ref="B80:P80"/>
    <mergeCell ref="B71:P71"/>
    <mergeCell ref="B15:P15"/>
    <mergeCell ref="B12:P12"/>
    <mergeCell ref="U10:U11"/>
    <mergeCell ref="B70:P70"/>
    <mergeCell ref="B78:P78"/>
    <mergeCell ref="B83:P83"/>
    <mergeCell ref="B65:P65"/>
    <mergeCell ref="B66:P66"/>
    <mergeCell ref="B67:P67"/>
    <mergeCell ref="B79:P79"/>
    <mergeCell ref="B69:P69"/>
    <mergeCell ref="B64:AD64"/>
    <mergeCell ref="B68:P68"/>
    <mergeCell ref="V66:W66"/>
    <mergeCell ref="B81:AD81"/>
    <mergeCell ref="Q34:S34"/>
    <mergeCell ref="B25:AD25"/>
    <mergeCell ref="V23:W23"/>
    <mergeCell ref="A77:A80"/>
    <mergeCell ref="A81:A83"/>
    <mergeCell ref="B82:P82"/>
    <mergeCell ref="V73:W73"/>
    <mergeCell ref="X73:Y73"/>
    <mergeCell ref="A64:A68"/>
    <mergeCell ref="B77:AD77"/>
    <mergeCell ref="B73:P73"/>
    <mergeCell ref="Q75:S75"/>
    <mergeCell ref="B85:AD85"/>
    <mergeCell ref="B84:P84"/>
    <mergeCell ref="A75:A76"/>
    <mergeCell ref="B75:P76"/>
    <mergeCell ref="V78:W78"/>
    <mergeCell ref="X78:Y78"/>
    <mergeCell ref="Z78:AD78"/>
    <mergeCell ref="V79:W79"/>
    <mergeCell ref="A86:A87"/>
    <mergeCell ref="B86:P87"/>
    <mergeCell ref="Q86:S86"/>
    <mergeCell ref="B90:P90"/>
    <mergeCell ref="B91:AD91"/>
    <mergeCell ref="T86:T87"/>
    <mergeCell ref="B109:P109"/>
    <mergeCell ref="O118:P118"/>
    <mergeCell ref="B110:P110"/>
    <mergeCell ref="B111:P111"/>
    <mergeCell ref="B100:P100"/>
    <mergeCell ref="B88:P88"/>
    <mergeCell ref="V84:W84"/>
    <mergeCell ref="X84:Y84"/>
    <mergeCell ref="Z84:AD84"/>
    <mergeCell ref="A112:G113"/>
    <mergeCell ref="H112:P113"/>
    <mergeCell ref="A16:AD16"/>
    <mergeCell ref="Q112:AD113"/>
    <mergeCell ref="B74:AD74"/>
    <mergeCell ref="V10:W11"/>
    <mergeCell ref="X10:Y11"/>
    <mergeCell ref="Z10:AD11"/>
    <mergeCell ref="V12:W12"/>
    <mergeCell ref="V13:W13"/>
    <mergeCell ref="R116:X116"/>
    <mergeCell ref="B14:P14"/>
    <mergeCell ref="B24:P24"/>
    <mergeCell ref="V14:W14"/>
    <mergeCell ref="V15:W15"/>
    <mergeCell ref="B33:AD33"/>
    <mergeCell ref="B34:P35"/>
    <mergeCell ref="X12:Y12"/>
    <mergeCell ref="X13:Y13"/>
    <mergeCell ref="X14:Y14"/>
    <mergeCell ref="X15:Y15"/>
    <mergeCell ref="Z12:AD12"/>
    <mergeCell ref="Z13:AD13"/>
    <mergeCell ref="B22:P22"/>
    <mergeCell ref="B18:AD18"/>
    <mergeCell ref="Z14:AD14"/>
    <mergeCell ref="Z15:AD15"/>
    <mergeCell ref="T19:T20"/>
    <mergeCell ref="U19:U20"/>
    <mergeCell ref="V19:W20"/>
    <mergeCell ref="B21:P21"/>
    <mergeCell ref="B17:AD17"/>
    <mergeCell ref="A1:I1"/>
    <mergeCell ref="J1:AD1"/>
    <mergeCell ref="X19:Y20"/>
    <mergeCell ref="Z19:AD20"/>
    <mergeCell ref="V21:W21"/>
    <mergeCell ref="X21:Y21"/>
    <mergeCell ref="Z21:AD21"/>
    <mergeCell ref="R5:U6"/>
    <mergeCell ref="AB6:AD6"/>
    <mergeCell ref="B10:P11"/>
    <mergeCell ref="B13:P13"/>
    <mergeCell ref="V22:W22"/>
    <mergeCell ref="X22:Y22"/>
    <mergeCell ref="Z22:AD22"/>
    <mergeCell ref="B31:P31"/>
    <mergeCell ref="A4:AD4"/>
    <mergeCell ref="M7:P7"/>
    <mergeCell ref="V7:W7"/>
    <mergeCell ref="Y6:AA6"/>
    <mergeCell ref="Y7:AA7"/>
    <mergeCell ref="AB7:AD7"/>
    <mergeCell ref="X23:Y23"/>
    <mergeCell ref="B41:AD41"/>
    <mergeCell ref="B42:P43"/>
    <mergeCell ref="B29:P29"/>
    <mergeCell ref="B30:P30"/>
    <mergeCell ref="B32:P32"/>
    <mergeCell ref="B39:P39"/>
    <mergeCell ref="V29:W29"/>
    <mergeCell ref="X29:Y29"/>
    <mergeCell ref="Z29:AD29"/>
    <mergeCell ref="R7:U7"/>
    <mergeCell ref="Q19:S19"/>
    <mergeCell ref="Z23:AD23"/>
    <mergeCell ref="V24:W24"/>
    <mergeCell ref="X24:Y24"/>
    <mergeCell ref="Z24:AD24"/>
    <mergeCell ref="T26:T27"/>
    <mergeCell ref="U26:U27"/>
    <mergeCell ref="A19:A20"/>
    <mergeCell ref="B19:P20"/>
    <mergeCell ref="A55:A58"/>
    <mergeCell ref="B58:P58"/>
    <mergeCell ref="B55:AD55"/>
    <mergeCell ref="B52:P53"/>
    <mergeCell ref="Q52:S52"/>
    <mergeCell ref="A7:L7"/>
    <mergeCell ref="A10:A11"/>
    <mergeCell ref="A52:A53"/>
    <mergeCell ref="A42:A43"/>
    <mergeCell ref="A8:AD8"/>
    <mergeCell ref="Q10:S10"/>
    <mergeCell ref="V26:W27"/>
    <mergeCell ref="X26:Y27"/>
    <mergeCell ref="Z26:AD27"/>
    <mergeCell ref="B104:P104"/>
    <mergeCell ref="B105:P105"/>
    <mergeCell ref="B101:AD101"/>
    <mergeCell ref="B106:AD106"/>
    <mergeCell ref="A92:A93"/>
    <mergeCell ref="B92:P93"/>
    <mergeCell ref="Q92:S92"/>
    <mergeCell ref="A107:A108"/>
    <mergeCell ref="A102:A103"/>
    <mergeCell ref="B102:P103"/>
    <mergeCell ref="Q102:S102"/>
    <mergeCell ref="A104:A105"/>
    <mergeCell ref="V99:W99"/>
    <mergeCell ref="X99:Y99"/>
    <mergeCell ref="Z99:AD99"/>
    <mergeCell ref="A59:AD59"/>
    <mergeCell ref="B51:AD51"/>
    <mergeCell ref="V28:W28"/>
    <mergeCell ref="X28:Y28"/>
    <mergeCell ref="Z28:AD28"/>
    <mergeCell ref="V30:W30"/>
    <mergeCell ref="X30:Y30"/>
    <mergeCell ref="Z30:AD30"/>
    <mergeCell ref="Z31:AD31"/>
    <mergeCell ref="V32:W32"/>
    <mergeCell ref="B45:AD45"/>
    <mergeCell ref="B56:P56"/>
    <mergeCell ref="B57:P57"/>
    <mergeCell ref="A34:A35"/>
    <mergeCell ref="T34:T35"/>
    <mergeCell ref="A5:L6"/>
    <mergeCell ref="M5:P6"/>
    <mergeCell ref="Q5:Q6"/>
    <mergeCell ref="A2:AD2"/>
    <mergeCell ref="B54:P54"/>
    <mergeCell ref="Q26:S26"/>
    <mergeCell ref="X32:Y32"/>
    <mergeCell ref="B23:P23"/>
    <mergeCell ref="B40:P40"/>
    <mergeCell ref="Z32:AD32"/>
    <mergeCell ref="U34:U35"/>
    <mergeCell ref="V5:W6"/>
    <mergeCell ref="Q42:S42"/>
    <mergeCell ref="X5:AD5"/>
    <mergeCell ref="V34:W35"/>
    <mergeCell ref="X34:Y35"/>
    <mergeCell ref="Z34:AD35"/>
    <mergeCell ref="B26:P27"/>
    <mergeCell ref="B99:P99"/>
    <mergeCell ref="V36:W36"/>
    <mergeCell ref="X36:Y36"/>
    <mergeCell ref="A94:A99"/>
    <mergeCell ref="B97:P97"/>
    <mergeCell ref="B98:P98"/>
    <mergeCell ref="V83:W83"/>
    <mergeCell ref="X83:Y83"/>
    <mergeCell ref="Z83:AD83"/>
    <mergeCell ref="B96:P96"/>
    <mergeCell ref="B107:P108"/>
    <mergeCell ref="Q107:S107"/>
    <mergeCell ref="V96:W96"/>
    <mergeCell ref="X96:Y96"/>
    <mergeCell ref="V100:W100"/>
    <mergeCell ref="B95:P95"/>
    <mergeCell ref="B94:P94"/>
    <mergeCell ref="Z36:AD36"/>
    <mergeCell ref="V37:W37"/>
    <mergeCell ref="X37:Y37"/>
    <mergeCell ref="Z37:AD37"/>
    <mergeCell ref="T42:T43"/>
    <mergeCell ref="U42:U43"/>
    <mergeCell ref="V42:W43"/>
    <mergeCell ref="X42:Y43"/>
    <mergeCell ref="Z42:AD43"/>
    <mergeCell ref="V44:W44"/>
    <mergeCell ref="X44:Y44"/>
    <mergeCell ref="A45:A49"/>
    <mergeCell ref="B49:P49"/>
    <mergeCell ref="Z44:AD44"/>
    <mergeCell ref="V46:W46"/>
    <mergeCell ref="X46:Y46"/>
    <mergeCell ref="B46:P46"/>
    <mergeCell ref="B47:P47"/>
    <mergeCell ref="B48:P48"/>
    <mergeCell ref="Z46:AD46"/>
    <mergeCell ref="V47:W47"/>
    <mergeCell ref="X47:Y47"/>
    <mergeCell ref="Z47:AD47"/>
    <mergeCell ref="B44:P44"/>
    <mergeCell ref="B50:P50"/>
    <mergeCell ref="B89:P89"/>
    <mergeCell ref="V48:W48"/>
    <mergeCell ref="X48:Y48"/>
    <mergeCell ref="Z48:AD48"/>
    <mergeCell ref="V49:W49"/>
    <mergeCell ref="X49:Y49"/>
    <mergeCell ref="Z49:AD49"/>
    <mergeCell ref="B28:P28"/>
    <mergeCell ref="A26:A27"/>
  </mergeCells>
  <conditionalFormatting sqref="A16">
    <cfRule type="expression" priority="1419" dxfId="15">
      <formula>'&gt;= 100 trabajadores '!#REF!=3</formula>
    </cfRule>
    <cfRule type="expression" priority="1420" dxfId="14">
      <formula>'&gt;= 100 trabajadores '!#REF!=2</formula>
    </cfRule>
    <cfRule type="expression" priority="1421" dxfId="12">
      <formula>'&gt;= 100 trabajadores '!#REF!=1</formula>
    </cfRule>
    <cfRule type="expression" priority="1422" dxfId="12">
      <formula>'&gt;= 100 trabajadores '!#REF!=0</formula>
    </cfRule>
  </conditionalFormatting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scale="40" r:id="rId2"/>
  <rowBreaks count="2" manualBreakCount="2">
    <brk id="40" max="29" man="1"/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11.421875" defaultRowHeight="15"/>
  <sheetData>
    <row r="3" ht="15">
      <c r="A3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09"/>
  <sheetViews>
    <sheetView view="pageBreakPreview" zoomScaleSheetLayoutView="100" zoomScalePageLayoutView="0" workbookViewId="0" topLeftCell="G1">
      <selection activeCell="J4" sqref="J4"/>
    </sheetView>
  </sheetViews>
  <sheetFormatPr defaultColWidth="10.421875" defaultRowHeight="15"/>
  <cols>
    <col min="1" max="1" width="13.7109375" style="0" hidden="1" customWidth="1"/>
    <col min="2" max="2" width="16.28125" style="0" hidden="1" customWidth="1"/>
    <col min="3" max="3" width="18.140625" style="0" hidden="1" customWidth="1"/>
    <col min="4" max="4" width="14.7109375" style="0" hidden="1" customWidth="1"/>
    <col min="5" max="5" width="17.28125" style="0" hidden="1" customWidth="1"/>
    <col min="6" max="6" width="9.140625" style="0" hidden="1" customWidth="1"/>
    <col min="7" max="7" width="10.421875" style="0" customWidth="1"/>
    <col min="8" max="8" width="14.8515625" style="0" customWidth="1"/>
    <col min="9" max="9" width="18.8515625" style="0" customWidth="1"/>
    <col min="10" max="10" width="17.00390625" style="0" customWidth="1"/>
    <col min="11" max="11" width="17.421875" style="0" customWidth="1"/>
    <col min="12" max="12" width="16.7109375" style="0" customWidth="1"/>
    <col min="13" max="13" width="18.28125" style="0" customWidth="1"/>
    <col min="14" max="15" width="10.421875" style="0" customWidth="1"/>
    <col min="16" max="16" width="9.8515625" style="0" customWidth="1"/>
    <col min="17" max="17" width="27.421875" style="2" customWidth="1"/>
    <col min="18" max="18" width="31.421875" style="3" customWidth="1"/>
    <col min="19" max="19" width="9.8515625" style="0" customWidth="1"/>
    <col min="20" max="21" width="9.8515625" style="4" customWidth="1"/>
    <col min="22" max="22" width="9.8515625" style="0" customWidth="1"/>
    <col min="23" max="24" width="9.8515625" style="4" customWidth="1"/>
    <col min="25" max="25" width="14.7109375" style="0" customWidth="1"/>
  </cols>
  <sheetData>
    <row r="1" ht="8.25" customHeight="1"/>
    <row r="2" spans="1:14" ht="18.75" customHeight="1">
      <c r="A2" s="52" t="s">
        <v>7</v>
      </c>
      <c r="B2" s="52"/>
      <c r="C2" s="52"/>
      <c r="D2" s="52"/>
      <c r="E2" s="52"/>
      <c r="H2" s="53" t="s">
        <v>8</v>
      </c>
      <c r="I2" s="53"/>
      <c r="J2" s="53"/>
      <c r="K2" s="53"/>
      <c r="L2" s="53"/>
      <c r="M2" s="53"/>
      <c r="N2" s="5"/>
    </row>
    <row r="3" spans="1:24" ht="57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H3" s="7" t="s">
        <v>9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5"/>
      <c r="P3" s="8" t="s">
        <v>19</v>
      </c>
      <c r="Q3" s="8" t="s">
        <v>20</v>
      </c>
      <c r="R3" s="8" t="s">
        <v>21</v>
      </c>
      <c r="T3" s="9"/>
      <c r="U3" s="9"/>
      <c r="W3" s="9"/>
      <c r="X3" s="9"/>
    </row>
    <row r="4" spans="1:18" ht="15" customHeight="1">
      <c r="A4" s="6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H4" s="7" t="s">
        <v>22</v>
      </c>
      <c r="I4" s="54" t="s">
        <v>2</v>
      </c>
      <c r="J4" s="11" t="s">
        <v>24</v>
      </c>
      <c r="K4" s="11" t="s">
        <v>25</v>
      </c>
      <c r="L4" s="11" t="s">
        <v>25</v>
      </c>
      <c r="M4" s="11" t="s">
        <v>26</v>
      </c>
      <c r="N4" s="5"/>
      <c r="P4" s="12">
        <v>0</v>
      </c>
      <c r="Q4" s="2" t="str">
        <f aca="true" t="shared" si="0" ref="Q4:Q35">$J$3</f>
        <v>Pequeña empresa / 
10 a 49 trabajadores</v>
      </c>
      <c r="R4" s="13" t="s">
        <v>27</v>
      </c>
    </row>
    <row r="5" spans="1:18" ht="30">
      <c r="A5" s="6" t="s">
        <v>28</v>
      </c>
      <c r="B5" s="14" t="s">
        <v>29</v>
      </c>
      <c r="C5" s="14" t="s">
        <v>30</v>
      </c>
      <c r="D5" s="14" t="s">
        <v>31</v>
      </c>
      <c r="E5" s="14" t="s">
        <v>32</v>
      </c>
      <c r="H5" s="7" t="s">
        <v>28</v>
      </c>
      <c r="I5" s="54"/>
      <c r="J5" s="15" t="s">
        <v>30</v>
      </c>
      <c r="K5" s="15" t="s">
        <v>31</v>
      </c>
      <c r="L5" s="15" t="s">
        <v>33</v>
      </c>
      <c r="M5" s="15" t="s">
        <v>32</v>
      </c>
      <c r="N5" s="5"/>
      <c r="P5" s="16">
        <v>0.01</v>
      </c>
      <c r="Q5" s="2" t="str">
        <f t="shared" si="0"/>
        <v>Pequeña empresa / 
10 a 49 trabajadores</v>
      </c>
      <c r="R5" s="13" t="s">
        <v>27</v>
      </c>
    </row>
    <row r="6" spans="1:18" ht="15">
      <c r="A6" s="6" t="s">
        <v>34</v>
      </c>
      <c r="B6" s="17" t="s">
        <v>35</v>
      </c>
      <c r="C6" s="17" t="s">
        <v>36</v>
      </c>
      <c r="D6" s="17" t="s">
        <v>37</v>
      </c>
      <c r="E6" s="17" t="s">
        <v>38</v>
      </c>
      <c r="H6" s="7" t="s">
        <v>34</v>
      </c>
      <c r="I6" s="54"/>
      <c r="J6" s="18" t="s">
        <v>36</v>
      </c>
      <c r="K6" s="18" t="s">
        <v>37</v>
      </c>
      <c r="L6" s="18" t="s">
        <v>39</v>
      </c>
      <c r="M6" s="18" t="s">
        <v>38</v>
      </c>
      <c r="N6" s="5"/>
      <c r="P6" s="16">
        <v>0.02</v>
      </c>
      <c r="Q6" s="2" t="str">
        <f t="shared" si="0"/>
        <v>Pequeña empresa / 
10 a 49 trabajadores</v>
      </c>
      <c r="R6" s="13" t="s">
        <v>27</v>
      </c>
    </row>
    <row r="7" spans="8:18" ht="15">
      <c r="H7" s="19"/>
      <c r="I7" s="19"/>
      <c r="J7" s="19"/>
      <c r="K7" s="19"/>
      <c r="L7" s="20"/>
      <c r="M7" s="20"/>
      <c r="N7" s="5"/>
      <c r="O7" s="5"/>
      <c r="P7" s="16">
        <v>0.03</v>
      </c>
      <c r="Q7" s="2" t="str">
        <f t="shared" si="0"/>
        <v>Pequeña empresa / 
10 a 49 trabajadores</v>
      </c>
      <c r="R7" s="13" t="s">
        <v>27</v>
      </c>
    </row>
    <row r="8" spans="8:18" ht="18.75" customHeight="1">
      <c r="H8" s="55" t="s">
        <v>40</v>
      </c>
      <c r="I8" s="55"/>
      <c r="J8" s="55"/>
      <c r="K8" s="55"/>
      <c r="L8" s="55"/>
      <c r="M8" s="20"/>
      <c r="N8" s="5"/>
      <c r="O8" s="5"/>
      <c r="P8" s="16">
        <v>0.04</v>
      </c>
      <c r="Q8" s="2" t="str">
        <f t="shared" si="0"/>
        <v>Pequeña empresa / 
10 a 49 trabajadores</v>
      </c>
      <c r="R8" s="13" t="s">
        <v>27</v>
      </c>
    </row>
    <row r="9" spans="8:18" ht="15">
      <c r="H9" s="21"/>
      <c r="I9" s="51" t="s">
        <v>41</v>
      </c>
      <c r="J9" s="51"/>
      <c r="K9" s="51"/>
      <c r="L9" s="51"/>
      <c r="M9" s="20"/>
      <c r="N9" s="5"/>
      <c r="O9" s="5"/>
      <c r="P9" s="16">
        <v>0.05</v>
      </c>
      <c r="Q9" s="2" t="str">
        <f t="shared" si="0"/>
        <v>Pequeña empresa / 
10 a 49 trabajadores</v>
      </c>
      <c r="R9" s="13" t="s">
        <v>27</v>
      </c>
    </row>
    <row r="10" spans="8:18" ht="15">
      <c r="H10" s="23"/>
      <c r="I10" s="51" t="s">
        <v>42</v>
      </c>
      <c r="J10" s="51"/>
      <c r="K10" s="51"/>
      <c r="L10" s="51"/>
      <c r="M10" s="20"/>
      <c r="N10" s="5"/>
      <c r="O10" s="5"/>
      <c r="P10" s="16">
        <v>0.06</v>
      </c>
      <c r="Q10" s="2" t="str">
        <f t="shared" si="0"/>
        <v>Pequeña empresa / 
10 a 49 trabajadores</v>
      </c>
      <c r="R10" s="13" t="s">
        <v>27</v>
      </c>
    </row>
    <row r="11" spans="8:18" ht="15">
      <c r="H11" s="24"/>
      <c r="I11" s="22" t="s">
        <v>43</v>
      </c>
      <c r="J11" s="22"/>
      <c r="K11" s="22"/>
      <c r="L11" s="25"/>
      <c r="M11" s="20"/>
      <c r="N11" s="5"/>
      <c r="O11" s="5"/>
      <c r="P11" s="16">
        <v>0.07</v>
      </c>
      <c r="Q11" s="2" t="str">
        <f t="shared" si="0"/>
        <v>Pequeña empresa / 
10 a 49 trabajadores</v>
      </c>
      <c r="R11" s="13" t="s">
        <v>27</v>
      </c>
    </row>
    <row r="12" spans="13:18" ht="7.5" customHeight="1">
      <c r="M12" s="20"/>
      <c r="N12" s="5"/>
      <c r="O12" s="5"/>
      <c r="P12" s="16">
        <v>0.08</v>
      </c>
      <c r="Q12" s="2" t="str">
        <f t="shared" si="0"/>
        <v>Pequeña empresa / 
10 a 49 trabajadores</v>
      </c>
      <c r="R12" s="13" t="s">
        <v>27</v>
      </c>
    </row>
    <row r="13" spans="13:18" ht="15">
      <c r="M13" s="20"/>
      <c r="N13" s="5"/>
      <c r="O13" s="5"/>
      <c r="P13" s="16">
        <v>0.09</v>
      </c>
      <c r="Q13" s="2" t="str">
        <f t="shared" si="0"/>
        <v>Pequeña empresa / 
10 a 49 trabajadores</v>
      </c>
      <c r="R13" s="13" t="s">
        <v>27</v>
      </c>
    </row>
    <row r="14" spans="8:18" ht="15">
      <c r="H14" s="5"/>
      <c r="I14" s="5"/>
      <c r="J14" s="5"/>
      <c r="K14" s="5"/>
      <c r="L14" s="5"/>
      <c r="M14" s="5"/>
      <c r="N14" s="5"/>
      <c r="O14" s="5"/>
      <c r="P14" s="16">
        <v>0.1</v>
      </c>
      <c r="Q14" s="2" t="str">
        <f t="shared" si="0"/>
        <v>Pequeña empresa / 
10 a 49 trabajadores</v>
      </c>
      <c r="R14" s="13" t="s">
        <v>27</v>
      </c>
    </row>
    <row r="15" spans="8:18" ht="15">
      <c r="H15" s="5"/>
      <c r="I15" s="5"/>
      <c r="J15" s="5"/>
      <c r="K15" s="5"/>
      <c r="P15" s="16">
        <v>0.11</v>
      </c>
      <c r="Q15" s="2" t="str">
        <f t="shared" si="0"/>
        <v>Pequeña empresa / 
10 a 49 trabajadores</v>
      </c>
      <c r="R15" s="13" t="s">
        <v>27</v>
      </c>
    </row>
    <row r="16" spans="16:18" ht="15">
      <c r="P16" s="16">
        <v>0.12</v>
      </c>
      <c r="Q16" s="2" t="str">
        <f t="shared" si="0"/>
        <v>Pequeña empresa / 
10 a 49 trabajadores</v>
      </c>
      <c r="R16" s="13" t="s">
        <v>27</v>
      </c>
    </row>
    <row r="17" spans="16:18" ht="15">
      <c r="P17" s="16">
        <v>0.13</v>
      </c>
      <c r="Q17" s="2" t="str">
        <f t="shared" si="0"/>
        <v>Pequeña empresa / 
10 a 49 trabajadores</v>
      </c>
      <c r="R17" s="13" t="s">
        <v>27</v>
      </c>
    </row>
    <row r="18" spans="11:18" ht="60">
      <c r="K18" s="26" t="s">
        <v>17</v>
      </c>
      <c r="L18" s="27">
        <v>0</v>
      </c>
      <c r="M18" t="str">
        <f>CONCATENATE(K18," ",L18)</f>
        <v>Mediana empresa B / 
100 a 199 trabajadores 0</v>
      </c>
      <c r="P18" s="16">
        <v>0.14</v>
      </c>
      <c r="Q18" s="2" t="str">
        <f t="shared" si="0"/>
        <v>Pequeña empresa / 
10 a 49 trabajadores</v>
      </c>
      <c r="R18" s="13" t="s">
        <v>27</v>
      </c>
    </row>
    <row r="19" spans="16:18" ht="15">
      <c r="P19" s="16">
        <v>0.15</v>
      </c>
      <c r="Q19" s="2" t="str">
        <f t="shared" si="0"/>
        <v>Pequeña empresa / 
10 a 49 trabajadores</v>
      </c>
      <c r="R19" s="13" t="s">
        <v>27</v>
      </c>
    </row>
    <row r="20" spans="12:18" ht="15">
      <c r="L20" t="str">
        <f>LOOKUP(M18,Q4:Q409,R4:R409)</f>
        <v>Felicitaciones obtuviste la certificación "Ambientes de trabajo Saludables"</v>
      </c>
      <c r="P20" s="16">
        <v>0.16</v>
      </c>
      <c r="Q20" s="2" t="str">
        <f t="shared" si="0"/>
        <v>Pequeña empresa / 
10 a 49 trabajadores</v>
      </c>
      <c r="R20" s="13" t="s">
        <v>27</v>
      </c>
    </row>
    <row r="21" spans="16:18" ht="15">
      <c r="P21" s="16">
        <v>0.17</v>
      </c>
      <c r="Q21" s="2" t="str">
        <f t="shared" si="0"/>
        <v>Pequeña empresa / 
10 a 49 trabajadores</v>
      </c>
      <c r="R21" s="13" t="s">
        <v>27</v>
      </c>
    </row>
    <row r="22" spans="16:18" ht="15">
      <c r="P22" s="16">
        <v>0.18</v>
      </c>
      <c r="Q22" s="2" t="str">
        <f t="shared" si="0"/>
        <v>Pequeña empresa / 
10 a 49 trabajadores</v>
      </c>
      <c r="R22" s="13" t="s">
        <v>27</v>
      </c>
    </row>
    <row r="23" spans="16:18" ht="15">
      <c r="P23" s="16">
        <v>0.19</v>
      </c>
      <c r="Q23" s="2" t="str">
        <f t="shared" si="0"/>
        <v>Pequeña empresa / 
10 a 49 trabajadores</v>
      </c>
      <c r="R23" s="13" t="s">
        <v>27</v>
      </c>
    </row>
    <row r="24" spans="16:18" ht="15">
      <c r="P24" s="16">
        <v>0.2</v>
      </c>
      <c r="Q24" s="2" t="str">
        <f t="shared" si="0"/>
        <v>Pequeña empresa / 
10 a 49 trabajadores</v>
      </c>
      <c r="R24" s="13" t="s">
        <v>27</v>
      </c>
    </row>
    <row r="25" spans="12:18" ht="15">
      <c r="L25" t="str">
        <f>LOOKUP(M18,Q309:Q409,R309:R409)</f>
        <v>Felicitaciones obtuviste la certificación "Ambientes de trabajo Saludables"</v>
      </c>
      <c r="P25" s="28">
        <v>0.21</v>
      </c>
      <c r="Q25" s="2" t="str">
        <f t="shared" si="0"/>
        <v>Pequeña empresa / 
10 a 49 trabajadores</v>
      </c>
      <c r="R25" s="13" t="s">
        <v>44</v>
      </c>
    </row>
    <row r="26" spans="16:18" ht="15">
      <c r="P26" s="28">
        <v>0.22</v>
      </c>
      <c r="Q26" s="2" t="str">
        <f t="shared" si="0"/>
        <v>Pequeña empresa / 
10 a 49 trabajadores</v>
      </c>
      <c r="R26" s="13" t="s">
        <v>44</v>
      </c>
    </row>
    <row r="27" spans="16:18" ht="15">
      <c r="P27" s="28">
        <v>0.23</v>
      </c>
      <c r="Q27" s="2" t="str">
        <f t="shared" si="0"/>
        <v>Pequeña empresa / 
10 a 49 trabajadores</v>
      </c>
      <c r="R27" s="13" t="s">
        <v>44</v>
      </c>
    </row>
    <row r="28" spans="16:18" ht="15">
      <c r="P28" s="28">
        <v>0.24</v>
      </c>
      <c r="Q28" s="2" t="str">
        <f t="shared" si="0"/>
        <v>Pequeña empresa / 
10 a 49 trabajadores</v>
      </c>
      <c r="R28" s="13" t="s">
        <v>44</v>
      </c>
    </row>
    <row r="29" spans="16:18" ht="15">
      <c r="P29" s="28">
        <v>0.25</v>
      </c>
      <c r="Q29" s="2" t="str">
        <f t="shared" si="0"/>
        <v>Pequeña empresa / 
10 a 49 trabajadores</v>
      </c>
      <c r="R29" s="13" t="s">
        <v>44</v>
      </c>
    </row>
    <row r="30" spans="12:18" ht="15">
      <c r="L30" t="str">
        <f>LOOKUP(M18,Q208:Q308,R208:R308)</f>
        <v>Felicitaciones obtuviste la certificación "Ambientes de trabajo Saludables"</v>
      </c>
      <c r="P30" s="28">
        <v>0.26</v>
      </c>
      <c r="Q30" s="2" t="str">
        <f t="shared" si="0"/>
        <v>Pequeña empresa / 
10 a 49 trabajadores</v>
      </c>
      <c r="R30" s="13" t="s">
        <v>44</v>
      </c>
    </row>
    <row r="31" spans="16:18" ht="15">
      <c r="P31" s="28">
        <v>0.27</v>
      </c>
      <c r="Q31" s="2" t="str">
        <f t="shared" si="0"/>
        <v>Pequeña empresa / 
10 a 49 trabajadores</v>
      </c>
      <c r="R31" s="13" t="s">
        <v>44</v>
      </c>
    </row>
    <row r="32" spans="16:18" ht="15">
      <c r="P32" s="28">
        <v>0.28</v>
      </c>
      <c r="Q32" s="2" t="str">
        <f t="shared" si="0"/>
        <v>Pequeña empresa / 
10 a 49 trabajadores</v>
      </c>
      <c r="R32" s="13" t="s">
        <v>44</v>
      </c>
    </row>
    <row r="33" spans="16:18" ht="15">
      <c r="P33" s="28">
        <v>0.29</v>
      </c>
      <c r="Q33" s="2" t="str">
        <f t="shared" si="0"/>
        <v>Pequeña empresa / 
10 a 49 trabajadores</v>
      </c>
      <c r="R33" s="13" t="s">
        <v>44</v>
      </c>
    </row>
    <row r="34" spans="16:18" ht="15">
      <c r="P34" s="28">
        <v>0.3</v>
      </c>
      <c r="Q34" s="2" t="str">
        <f t="shared" si="0"/>
        <v>Pequeña empresa / 
10 a 49 trabajadores</v>
      </c>
      <c r="R34" s="13" t="s">
        <v>44</v>
      </c>
    </row>
    <row r="35" spans="16:18" ht="15">
      <c r="P35" s="28">
        <v>0.31</v>
      </c>
      <c r="Q35" s="2" t="str">
        <f t="shared" si="0"/>
        <v>Pequeña empresa / 
10 a 49 trabajadores</v>
      </c>
      <c r="R35" s="13" t="s">
        <v>44</v>
      </c>
    </row>
    <row r="36" spans="16:18" ht="15">
      <c r="P36" s="28">
        <v>0.32</v>
      </c>
      <c r="Q36" s="2" t="str">
        <f aca="true" t="shared" si="1" ref="Q36:Q67">$J$3</f>
        <v>Pequeña empresa / 
10 a 49 trabajadores</v>
      </c>
      <c r="R36" s="13" t="s">
        <v>44</v>
      </c>
    </row>
    <row r="37" spans="16:18" ht="15">
      <c r="P37" s="28">
        <v>0.33</v>
      </c>
      <c r="Q37" s="2" t="str">
        <f t="shared" si="1"/>
        <v>Pequeña empresa / 
10 a 49 trabajadores</v>
      </c>
      <c r="R37" s="13" t="s">
        <v>44</v>
      </c>
    </row>
    <row r="38" spans="16:18" ht="15">
      <c r="P38" s="28">
        <v>0.34</v>
      </c>
      <c r="Q38" s="2" t="str">
        <f t="shared" si="1"/>
        <v>Pequeña empresa / 
10 a 49 trabajadores</v>
      </c>
      <c r="R38" s="13" t="s">
        <v>44</v>
      </c>
    </row>
    <row r="39" spans="16:18" ht="15">
      <c r="P39" s="28">
        <v>0.35</v>
      </c>
      <c r="Q39" s="2" t="str">
        <f t="shared" si="1"/>
        <v>Pequeña empresa / 
10 a 49 trabajadores</v>
      </c>
      <c r="R39" s="13" t="s">
        <v>44</v>
      </c>
    </row>
    <row r="40" spans="16:18" ht="15">
      <c r="P40" s="28">
        <v>0.36</v>
      </c>
      <c r="Q40" s="2" t="str">
        <f t="shared" si="1"/>
        <v>Pequeña empresa / 
10 a 49 trabajadores</v>
      </c>
      <c r="R40" s="13" t="s">
        <v>44</v>
      </c>
    </row>
    <row r="41" spans="16:18" ht="15">
      <c r="P41" s="28">
        <v>0.37</v>
      </c>
      <c r="Q41" s="2" t="str">
        <f t="shared" si="1"/>
        <v>Pequeña empresa / 
10 a 49 trabajadores</v>
      </c>
      <c r="R41" s="13" t="s">
        <v>44</v>
      </c>
    </row>
    <row r="42" spans="16:18" ht="15">
      <c r="P42" s="28">
        <v>0.38</v>
      </c>
      <c r="Q42" s="2" t="str">
        <f t="shared" si="1"/>
        <v>Pequeña empresa / 
10 a 49 trabajadores</v>
      </c>
      <c r="R42" s="13" t="s">
        <v>44</v>
      </c>
    </row>
    <row r="43" spans="16:18" ht="15">
      <c r="P43" s="28">
        <v>0.39</v>
      </c>
      <c r="Q43" s="2" t="str">
        <f t="shared" si="1"/>
        <v>Pequeña empresa / 
10 a 49 trabajadores</v>
      </c>
      <c r="R43" s="13" t="s">
        <v>44</v>
      </c>
    </row>
    <row r="44" spans="16:18" ht="15">
      <c r="P44" s="28">
        <v>0.4</v>
      </c>
      <c r="Q44" s="2" t="str">
        <f t="shared" si="1"/>
        <v>Pequeña empresa / 
10 a 49 trabajadores</v>
      </c>
      <c r="R44" s="13" t="s">
        <v>44</v>
      </c>
    </row>
    <row r="45" spans="16:18" ht="15">
      <c r="P45" s="28">
        <v>0.41</v>
      </c>
      <c r="Q45" s="2" t="str">
        <f t="shared" si="1"/>
        <v>Pequeña empresa / 
10 a 49 trabajadores</v>
      </c>
      <c r="R45" s="13" t="s">
        <v>44</v>
      </c>
    </row>
    <row r="46" spans="16:18" ht="15">
      <c r="P46" s="28">
        <v>0.42</v>
      </c>
      <c r="Q46" s="2" t="str">
        <f t="shared" si="1"/>
        <v>Pequeña empresa / 
10 a 49 trabajadores</v>
      </c>
      <c r="R46" s="13" t="s">
        <v>44</v>
      </c>
    </row>
    <row r="47" spans="16:18" ht="15">
      <c r="P47" s="28">
        <v>0.43</v>
      </c>
      <c r="Q47" s="2" t="str">
        <f t="shared" si="1"/>
        <v>Pequeña empresa / 
10 a 49 trabajadores</v>
      </c>
      <c r="R47" s="13" t="s">
        <v>44</v>
      </c>
    </row>
    <row r="48" spans="16:18" ht="15">
      <c r="P48" s="28">
        <v>0.44</v>
      </c>
      <c r="Q48" s="2" t="str">
        <f t="shared" si="1"/>
        <v>Pequeña empresa / 
10 a 49 trabajadores</v>
      </c>
      <c r="R48" s="13" t="s">
        <v>44</v>
      </c>
    </row>
    <row r="49" spans="16:18" ht="15">
      <c r="P49" s="28">
        <v>0.45</v>
      </c>
      <c r="Q49" s="2" t="str">
        <f t="shared" si="1"/>
        <v>Pequeña empresa / 
10 a 49 trabajadores</v>
      </c>
      <c r="R49" s="13" t="s">
        <v>44</v>
      </c>
    </row>
    <row r="50" spans="16:18" ht="15">
      <c r="P50" s="28">
        <v>0.46</v>
      </c>
      <c r="Q50" s="2" t="str">
        <f t="shared" si="1"/>
        <v>Pequeña empresa / 
10 a 49 trabajadores</v>
      </c>
      <c r="R50" s="13" t="s">
        <v>44</v>
      </c>
    </row>
    <row r="51" spans="16:18" ht="15">
      <c r="P51" s="28">
        <v>0.47</v>
      </c>
      <c r="Q51" s="2" t="str">
        <f t="shared" si="1"/>
        <v>Pequeña empresa / 
10 a 49 trabajadores</v>
      </c>
      <c r="R51" s="13" t="s">
        <v>44</v>
      </c>
    </row>
    <row r="52" spans="16:18" ht="15">
      <c r="P52" s="28">
        <v>0.48</v>
      </c>
      <c r="Q52" s="2" t="str">
        <f t="shared" si="1"/>
        <v>Pequeña empresa / 
10 a 49 trabajadores</v>
      </c>
      <c r="R52" s="13" t="s">
        <v>44</v>
      </c>
    </row>
    <row r="53" spans="16:18" ht="15">
      <c r="P53" s="28">
        <v>0.49</v>
      </c>
      <c r="Q53" s="2" t="str">
        <f t="shared" si="1"/>
        <v>Pequeña empresa / 
10 a 49 trabajadores</v>
      </c>
      <c r="R53" s="13" t="s">
        <v>44</v>
      </c>
    </row>
    <row r="54" spans="16:18" ht="15">
      <c r="P54" s="28">
        <v>0.5</v>
      </c>
      <c r="Q54" s="2" t="str">
        <f t="shared" si="1"/>
        <v>Pequeña empresa / 
10 a 49 trabajadores</v>
      </c>
      <c r="R54" s="13" t="s">
        <v>44</v>
      </c>
    </row>
    <row r="55" spans="16:18" ht="15">
      <c r="P55" s="28">
        <v>0.51</v>
      </c>
      <c r="Q55" s="2" t="str">
        <f t="shared" si="1"/>
        <v>Pequeña empresa / 
10 a 49 trabajadores</v>
      </c>
      <c r="R55" s="13" t="s">
        <v>44</v>
      </c>
    </row>
    <row r="56" spans="16:18" ht="15">
      <c r="P56" s="28">
        <v>0.52</v>
      </c>
      <c r="Q56" s="2" t="str">
        <f t="shared" si="1"/>
        <v>Pequeña empresa / 
10 a 49 trabajadores</v>
      </c>
      <c r="R56" s="13" t="s">
        <v>44</v>
      </c>
    </row>
    <row r="57" spans="16:18" ht="15">
      <c r="P57" s="28">
        <v>0.53</v>
      </c>
      <c r="Q57" s="2" t="str">
        <f t="shared" si="1"/>
        <v>Pequeña empresa / 
10 a 49 trabajadores</v>
      </c>
      <c r="R57" s="13" t="s">
        <v>44</v>
      </c>
    </row>
    <row r="58" spans="16:18" ht="15">
      <c r="P58" s="28">
        <v>0.54</v>
      </c>
      <c r="Q58" s="2" t="str">
        <f t="shared" si="1"/>
        <v>Pequeña empresa / 
10 a 49 trabajadores</v>
      </c>
      <c r="R58" s="13" t="s">
        <v>44</v>
      </c>
    </row>
    <row r="59" spans="16:18" ht="15">
      <c r="P59" s="28">
        <v>0.55</v>
      </c>
      <c r="Q59" s="2" t="str">
        <f t="shared" si="1"/>
        <v>Pequeña empresa / 
10 a 49 trabajadores</v>
      </c>
      <c r="R59" s="13" t="s">
        <v>44</v>
      </c>
    </row>
    <row r="60" spans="16:18" ht="15">
      <c r="P60" s="28">
        <v>0.56</v>
      </c>
      <c r="Q60" s="2" t="str">
        <f t="shared" si="1"/>
        <v>Pequeña empresa / 
10 a 49 trabajadores</v>
      </c>
      <c r="R60" s="13" t="s">
        <v>44</v>
      </c>
    </row>
    <row r="61" spans="16:18" ht="15">
      <c r="P61" s="28">
        <v>0.57</v>
      </c>
      <c r="Q61" s="2" t="str">
        <f t="shared" si="1"/>
        <v>Pequeña empresa / 
10 a 49 trabajadores</v>
      </c>
      <c r="R61" s="13" t="s">
        <v>44</v>
      </c>
    </row>
    <row r="62" spans="16:18" ht="15">
      <c r="P62" s="28">
        <v>0.58</v>
      </c>
      <c r="Q62" s="2" t="str">
        <f t="shared" si="1"/>
        <v>Pequeña empresa / 
10 a 49 trabajadores</v>
      </c>
      <c r="R62" s="13" t="s">
        <v>44</v>
      </c>
    </row>
    <row r="63" spans="16:18" ht="15">
      <c r="P63" s="28">
        <v>0.59</v>
      </c>
      <c r="Q63" s="2" t="str">
        <f t="shared" si="1"/>
        <v>Pequeña empresa / 
10 a 49 trabajadores</v>
      </c>
      <c r="R63" s="13" t="s">
        <v>44</v>
      </c>
    </row>
    <row r="64" spans="16:18" ht="15">
      <c r="P64" s="28">
        <v>0.6</v>
      </c>
      <c r="Q64" s="2" t="str">
        <f t="shared" si="1"/>
        <v>Pequeña empresa / 
10 a 49 trabajadores</v>
      </c>
      <c r="R64" s="13" t="s">
        <v>44</v>
      </c>
    </row>
    <row r="65" spans="16:18" ht="15">
      <c r="P65" s="28">
        <v>0.61</v>
      </c>
      <c r="Q65" s="2" t="str">
        <f t="shared" si="1"/>
        <v>Pequeña empresa / 
10 a 49 trabajadores</v>
      </c>
      <c r="R65" s="13" t="s">
        <v>44</v>
      </c>
    </row>
    <row r="66" spans="16:18" ht="15">
      <c r="P66" s="28">
        <v>0.62</v>
      </c>
      <c r="Q66" s="2" t="str">
        <f t="shared" si="1"/>
        <v>Pequeña empresa / 
10 a 49 trabajadores</v>
      </c>
      <c r="R66" s="13" t="s">
        <v>44</v>
      </c>
    </row>
    <row r="67" spans="16:18" ht="15">
      <c r="P67" s="28">
        <v>0.63</v>
      </c>
      <c r="Q67" s="2" t="str">
        <f t="shared" si="1"/>
        <v>Pequeña empresa / 
10 a 49 trabajadores</v>
      </c>
      <c r="R67" s="13" t="s">
        <v>44</v>
      </c>
    </row>
    <row r="68" spans="16:18" ht="15">
      <c r="P68" s="28">
        <v>0.64</v>
      </c>
      <c r="Q68" s="2" t="str">
        <f aca="true" t="shared" si="2" ref="Q68:Q104">$J$3</f>
        <v>Pequeña empresa / 
10 a 49 trabajadores</v>
      </c>
      <c r="R68" s="13" t="s">
        <v>44</v>
      </c>
    </row>
    <row r="69" spans="16:18" ht="15">
      <c r="P69" s="28">
        <v>0.65</v>
      </c>
      <c r="Q69" s="2" t="str">
        <f t="shared" si="2"/>
        <v>Pequeña empresa / 
10 a 49 trabajadores</v>
      </c>
      <c r="R69" s="13" t="s">
        <v>44</v>
      </c>
    </row>
    <row r="70" spans="16:18" ht="15">
      <c r="P70" s="28">
        <v>0.66</v>
      </c>
      <c r="Q70" s="2" t="str">
        <f t="shared" si="2"/>
        <v>Pequeña empresa / 
10 a 49 trabajadores</v>
      </c>
      <c r="R70" s="13" t="s">
        <v>44</v>
      </c>
    </row>
    <row r="71" spans="16:18" ht="15">
      <c r="P71" s="28">
        <v>0.67</v>
      </c>
      <c r="Q71" s="2" t="str">
        <f t="shared" si="2"/>
        <v>Pequeña empresa / 
10 a 49 trabajadores</v>
      </c>
      <c r="R71" s="13" t="s">
        <v>44</v>
      </c>
    </row>
    <row r="72" spans="16:18" ht="15">
      <c r="P72" s="28">
        <v>0.68</v>
      </c>
      <c r="Q72" s="2" t="str">
        <f t="shared" si="2"/>
        <v>Pequeña empresa / 
10 a 49 trabajadores</v>
      </c>
      <c r="R72" s="13" t="s">
        <v>44</v>
      </c>
    </row>
    <row r="73" spans="16:18" ht="15">
      <c r="P73" s="28">
        <v>0.69</v>
      </c>
      <c r="Q73" s="2" t="str">
        <f t="shared" si="2"/>
        <v>Pequeña empresa / 
10 a 49 trabajadores</v>
      </c>
      <c r="R73" s="13" t="s">
        <v>44</v>
      </c>
    </row>
    <row r="74" spans="16:18" ht="15">
      <c r="P74" s="29">
        <v>0.7</v>
      </c>
      <c r="Q74" s="2" t="str">
        <f t="shared" si="2"/>
        <v>Pequeña empresa / 
10 a 49 trabajadores</v>
      </c>
      <c r="R74" s="13" t="s">
        <v>45</v>
      </c>
    </row>
    <row r="75" spans="16:18" ht="15">
      <c r="P75" s="29">
        <v>0.71</v>
      </c>
      <c r="Q75" s="2" t="str">
        <f t="shared" si="2"/>
        <v>Pequeña empresa / 
10 a 49 trabajadores</v>
      </c>
      <c r="R75" s="13" t="s">
        <v>45</v>
      </c>
    </row>
    <row r="76" spans="16:18" ht="15">
      <c r="P76" s="29">
        <v>0.72</v>
      </c>
      <c r="Q76" s="2" t="str">
        <f t="shared" si="2"/>
        <v>Pequeña empresa / 
10 a 49 trabajadores</v>
      </c>
      <c r="R76" s="13" t="s">
        <v>45</v>
      </c>
    </row>
    <row r="77" spans="16:18" ht="15">
      <c r="P77" s="29">
        <v>0.73</v>
      </c>
      <c r="Q77" s="2" t="str">
        <f t="shared" si="2"/>
        <v>Pequeña empresa / 
10 a 49 trabajadores</v>
      </c>
      <c r="R77" s="13" t="s">
        <v>45</v>
      </c>
    </row>
    <row r="78" spans="16:18" ht="15">
      <c r="P78" s="29">
        <v>0.74</v>
      </c>
      <c r="Q78" s="2" t="str">
        <f t="shared" si="2"/>
        <v>Pequeña empresa / 
10 a 49 trabajadores</v>
      </c>
      <c r="R78" s="13" t="s">
        <v>45</v>
      </c>
    </row>
    <row r="79" spans="16:18" ht="15">
      <c r="P79" s="29">
        <v>0.75</v>
      </c>
      <c r="Q79" s="2" t="str">
        <f t="shared" si="2"/>
        <v>Pequeña empresa / 
10 a 49 trabajadores</v>
      </c>
      <c r="R79" s="13" t="s">
        <v>45</v>
      </c>
    </row>
    <row r="80" spans="16:18" ht="15">
      <c r="P80" s="29">
        <v>0.76</v>
      </c>
      <c r="Q80" s="2" t="str">
        <f t="shared" si="2"/>
        <v>Pequeña empresa / 
10 a 49 trabajadores</v>
      </c>
      <c r="R80" s="13" t="s">
        <v>45</v>
      </c>
    </row>
    <row r="81" spans="16:18" ht="15">
      <c r="P81" s="29">
        <v>0.77</v>
      </c>
      <c r="Q81" s="2" t="str">
        <f t="shared" si="2"/>
        <v>Pequeña empresa / 
10 a 49 trabajadores</v>
      </c>
      <c r="R81" s="13" t="s">
        <v>45</v>
      </c>
    </row>
    <row r="82" spans="16:18" ht="15">
      <c r="P82" s="29">
        <v>0.78</v>
      </c>
      <c r="Q82" s="2" t="str">
        <f t="shared" si="2"/>
        <v>Pequeña empresa / 
10 a 49 trabajadores</v>
      </c>
      <c r="R82" s="13" t="s">
        <v>45</v>
      </c>
    </row>
    <row r="83" spans="16:18" ht="15">
      <c r="P83" s="29">
        <v>0.79</v>
      </c>
      <c r="Q83" s="2" t="str">
        <f t="shared" si="2"/>
        <v>Pequeña empresa / 
10 a 49 trabajadores</v>
      </c>
      <c r="R83" s="13" t="s">
        <v>45</v>
      </c>
    </row>
    <row r="84" spans="16:18" ht="15">
      <c r="P84" s="29">
        <v>0.8</v>
      </c>
      <c r="Q84" s="2" t="str">
        <f t="shared" si="2"/>
        <v>Pequeña empresa / 
10 a 49 trabajadores</v>
      </c>
      <c r="R84" s="13" t="s">
        <v>45</v>
      </c>
    </row>
    <row r="85" spans="16:18" ht="15">
      <c r="P85" s="29">
        <v>0.81</v>
      </c>
      <c r="Q85" s="2" t="str">
        <f t="shared" si="2"/>
        <v>Pequeña empresa / 
10 a 49 trabajadores</v>
      </c>
      <c r="R85" s="13" t="s">
        <v>45</v>
      </c>
    </row>
    <row r="86" spans="16:18" ht="15">
      <c r="P86" s="29">
        <v>0.82</v>
      </c>
      <c r="Q86" s="2" t="str">
        <f t="shared" si="2"/>
        <v>Pequeña empresa / 
10 a 49 trabajadores</v>
      </c>
      <c r="R86" s="13" t="s">
        <v>45</v>
      </c>
    </row>
    <row r="87" spans="16:18" ht="15">
      <c r="P87" s="29">
        <v>0.83</v>
      </c>
      <c r="Q87" s="2" t="str">
        <f t="shared" si="2"/>
        <v>Pequeña empresa / 
10 a 49 trabajadores</v>
      </c>
      <c r="R87" s="13" t="s">
        <v>45</v>
      </c>
    </row>
    <row r="88" spans="16:18" ht="15">
      <c r="P88" s="29">
        <v>0.84</v>
      </c>
      <c r="Q88" s="2" t="str">
        <f t="shared" si="2"/>
        <v>Pequeña empresa / 
10 a 49 trabajadores</v>
      </c>
      <c r="R88" s="13" t="s">
        <v>45</v>
      </c>
    </row>
    <row r="89" spans="16:18" ht="15">
      <c r="P89" s="29">
        <v>0.85</v>
      </c>
      <c r="Q89" s="2" t="str">
        <f t="shared" si="2"/>
        <v>Pequeña empresa / 
10 a 49 trabajadores</v>
      </c>
      <c r="R89" s="13" t="s">
        <v>45</v>
      </c>
    </row>
    <row r="90" spans="16:18" ht="15">
      <c r="P90" s="29">
        <v>0.86</v>
      </c>
      <c r="Q90" s="2" t="str">
        <f t="shared" si="2"/>
        <v>Pequeña empresa / 
10 a 49 trabajadores</v>
      </c>
      <c r="R90" s="13" t="s">
        <v>45</v>
      </c>
    </row>
    <row r="91" spans="16:18" ht="15">
      <c r="P91" s="29">
        <v>0.87</v>
      </c>
      <c r="Q91" s="2" t="str">
        <f t="shared" si="2"/>
        <v>Pequeña empresa / 
10 a 49 trabajadores</v>
      </c>
      <c r="R91" s="13" t="s">
        <v>45</v>
      </c>
    </row>
    <row r="92" spans="16:18" ht="15">
      <c r="P92" s="29">
        <v>0.88</v>
      </c>
      <c r="Q92" s="2" t="str">
        <f t="shared" si="2"/>
        <v>Pequeña empresa / 
10 a 49 trabajadores</v>
      </c>
      <c r="R92" s="13" t="s">
        <v>45</v>
      </c>
    </row>
    <row r="93" spans="16:18" ht="15">
      <c r="P93" s="29">
        <v>0.89</v>
      </c>
      <c r="Q93" s="2" t="str">
        <f t="shared" si="2"/>
        <v>Pequeña empresa / 
10 a 49 trabajadores</v>
      </c>
      <c r="R93" s="13" t="s">
        <v>45</v>
      </c>
    </row>
    <row r="94" spans="16:18" ht="15">
      <c r="P94" s="29">
        <v>0.9</v>
      </c>
      <c r="Q94" s="2" t="str">
        <f t="shared" si="2"/>
        <v>Pequeña empresa / 
10 a 49 trabajadores</v>
      </c>
      <c r="R94" s="13" t="s">
        <v>45</v>
      </c>
    </row>
    <row r="95" spans="16:18" ht="15">
      <c r="P95" s="29">
        <v>0.91</v>
      </c>
      <c r="Q95" s="2" t="str">
        <f t="shared" si="2"/>
        <v>Pequeña empresa / 
10 a 49 trabajadores</v>
      </c>
      <c r="R95" s="13" t="s">
        <v>45</v>
      </c>
    </row>
    <row r="96" spans="16:18" ht="15">
      <c r="P96" s="29">
        <v>0.92</v>
      </c>
      <c r="Q96" s="2" t="str">
        <f t="shared" si="2"/>
        <v>Pequeña empresa / 
10 a 49 trabajadores</v>
      </c>
      <c r="R96" s="13" t="s">
        <v>45</v>
      </c>
    </row>
    <row r="97" spans="16:18" ht="15">
      <c r="P97" s="29">
        <v>0.93</v>
      </c>
      <c r="Q97" s="2" t="str">
        <f t="shared" si="2"/>
        <v>Pequeña empresa / 
10 a 49 trabajadores</v>
      </c>
      <c r="R97" s="13" t="s">
        <v>45</v>
      </c>
    </row>
    <row r="98" spans="16:18" ht="15">
      <c r="P98" s="29">
        <v>0.94</v>
      </c>
      <c r="Q98" s="2" t="str">
        <f t="shared" si="2"/>
        <v>Pequeña empresa / 
10 a 49 trabajadores</v>
      </c>
      <c r="R98" s="13" t="s">
        <v>45</v>
      </c>
    </row>
    <row r="99" spans="16:18" ht="15">
      <c r="P99" s="29">
        <v>0.95</v>
      </c>
      <c r="Q99" s="2" t="str">
        <f t="shared" si="2"/>
        <v>Pequeña empresa / 
10 a 49 trabajadores</v>
      </c>
      <c r="R99" s="13" t="s">
        <v>45</v>
      </c>
    </row>
    <row r="100" spans="16:18" ht="15">
      <c r="P100" s="29">
        <v>0.96</v>
      </c>
      <c r="Q100" s="2" t="str">
        <f t="shared" si="2"/>
        <v>Pequeña empresa / 
10 a 49 trabajadores</v>
      </c>
      <c r="R100" s="13" t="s">
        <v>45</v>
      </c>
    </row>
    <row r="101" spans="16:18" ht="15">
      <c r="P101" s="29">
        <v>0.97</v>
      </c>
      <c r="Q101" s="2" t="str">
        <f t="shared" si="2"/>
        <v>Pequeña empresa / 
10 a 49 trabajadores</v>
      </c>
      <c r="R101" s="13" t="s">
        <v>45</v>
      </c>
    </row>
    <row r="102" spans="16:18" ht="15">
      <c r="P102" s="29">
        <v>0.98</v>
      </c>
      <c r="Q102" s="2" t="str">
        <f t="shared" si="2"/>
        <v>Pequeña empresa / 
10 a 49 trabajadores</v>
      </c>
      <c r="R102" s="13" t="s">
        <v>45</v>
      </c>
    </row>
    <row r="103" spans="16:18" ht="15">
      <c r="P103" s="29">
        <v>0.99</v>
      </c>
      <c r="Q103" s="2" t="str">
        <f t="shared" si="2"/>
        <v>Pequeña empresa / 
10 a 49 trabajadores</v>
      </c>
      <c r="R103" s="13" t="s">
        <v>45</v>
      </c>
    </row>
    <row r="104" spans="16:18" ht="15">
      <c r="P104" s="29">
        <v>1</v>
      </c>
      <c r="Q104" s="2" t="str">
        <f t="shared" si="2"/>
        <v>Pequeña empresa / 
10 a 49 trabajadores</v>
      </c>
      <c r="R104" s="13" t="s">
        <v>45</v>
      </c>
    </row>
    <row r="105" spans="16:18" ht="15">
      <c r="P105" s="30"/>
      <c r="Q105" s="30"/>
      <c r="R105" s="30"/>
    </row>
    <row r="106" spans="16:18" ht="15">
      <c r="P106" s="16">
        <v>0</v>
      </c>
      <c r="Q106" s="2" t="str">
        <f aca="true" t="shared" si="3" ref="Q106:Q137">$K$3</f>
        <v>Mediana empresa A / 
50 a 99 trabajadores</v>
      </c>
      <c r="R106" s="13" t="s">
        <v>27</v>
      </c>
    </row>
    <row r="107" spans="16:18" ht="15">
      <c r="P107" s="16">
        <v>0.01</v>
      </c>
      <c r="Q107" s="2" t="str">
        <f t="shared" si="3"/>
        <v>Mediana empresa A / 
50 a 99 trabajadores</v>
      </c>
      <c r="R107" s="13" t="s">
        <v>27</v>
      </c>
    </row>
    <row r="108" spans="16:18" ht="15">
      <c r="P108" s="16">
        <v>0.02</v>
      </c>
      <c r="Q108" s="2" t="str">
        <f t="shared" si="3"/>
        <v>Mediana empresa A / 
50 a 99 trabajadores</v>
      </c>
      <c r="R108" s="13" t="s">
        <v>27</v>
      </c>
    </row>
    <row r="109" spans="16:18" ht="15">
      <c r="P109" s="16">
        <v>0.03</v>
      </c>
      <c r="Q109" s="2" t="str">
        <f t="shared" si="3"/>
        <v>Mediana empresa A / 
50 a 99 trabajadores</v>
      </c>
      <c r="R109" s="13" t="s">
        <v>27</v>
      </c>
    </row>
    <row r="110" spans="16:18" ht="15">
      <c r="P110" s="16">
        <v>0.04</v>
      </c>
      <c r="Q110" s="2" t="str">
        <f t="shared" si="3"/>
        <v>Mediana empresa A / 
50 a 99 trabajadores</v>
      </c>
      <c r="R110" s="13" t="s">
        <v>27</v>
      </c>
    </row>
    <row r="111" spans="16:18" ht="15">
      <c r="P111" s="16">
        <v>0.05</v>
      </c>
      <c r="Q111" s="2" t="str">
        <f t="shared" si="3"/>
        <v>Mediana empresa A / 
50 a 99 trabajadores</v>
      </c>
      <c r="R111" s="13" t="s">
        <v>27</v>
      </c>
    </row>
    <row r="112" spans="16:18" ht="15">
      <c r="P112" s="16">
        <v>0.06</v>
      </c>
      <c r="Q112" s="2" t="str">
        <f t="shared" si="3"/>
        <v>Mediana empresa A / 
50 a 99 trabajadores</v>
      </c>
      <c r="R112" s="13" t="s">
        <v>27</v>
      </c>
    </row>
    <row r="113" spans="16:18" ht="15">
      <c r="P113" s="16">
        <v>0.07</v>
      </c>
      <c r="Q113" s="2" t="str">
        <f t="shared" si="3"/>
        <v>Mediana empresa A / 
50 a 99 trabajadores</v>
      </c>
      <c r="R113" s="13" t="s">
        <v>27</v>
      </c>
    </row>
    <row r="114" spans="16:18" ht="15">
      <c r="P114" s="16">
        <v>0.08</v>
      </c>
      <c r="Q114" s="2" t="str">
        <f t="shared" si="3"/>
        <v>Mediana empresa A / 
50 a 99 trabajadores</v>
      </c>
      <c r="R114" s="13" t="s">
        <v>27</v>
      </c>
    </row>
    <row r="115" spans="16:18" ht="15">
      <c r="P115" s="16">
        <v>0.09</v>
      </c>
      <c r="Q115" s="2" t="str">
        <f t="shared" si="3"/>
        <v>Mediana empresa A / 
50 a 99 trabajadores</v>
      </c>
      <c r="R115" s="13" t="s">
        <v>27</v>
      </c>
    </row>
    <row r="116" spans="16:18" ht="15">
      <c r="P116" s="16">
        <v>0.1</v>
      </c>
      <c r="Q116" s="2" t="str">
        <f t="shared" si="3"/>
        <v>Mediana empresa A / 
50 a 99 trabajadores</v>
      </c>
      <c r="R116" s="13" t="s">
        <v>27</v>
      </c>
    </row>
    <row r="117" spans="16:18" ht="15">
      <c r="P117" s="16">
        <v>0.11</v>
      </c>
      <c r="Q117" s="2" t="str">
        <f t="shared" si="3"/>
        <v>Mediana empresa A / 
50 a 99 trabajadores</v>
      </c>
      <c r="R117" s="13" t="s">
        <v>27</v>
      </c>
    </row>
    <row r="118" spans="16:18" ht="15">
      <c r="P118" s="16">
        <v>0.12</v>
      </c>
      <c r="Q118" s="2" t="str">
        <f t="shared" si="3"/>
        <v>Mediana empresa A / 
50 a 99 trabajadores</v>
      </c>
      <c r="R118" s="13" t="s">
        <v>27</v>
      </c>
    </row>
    <row r="119" spans="16:18" ht="15">
      <c r="P119" s="16">
        <v>0.13</v>
      </c>
      <c r="Q119" s="2" t="str">
        <f t="shared" si="3"/>
        <v>Mediana empresa A / 
50 a 99 trabajadores</v>
      </c>
      <c r="R119" s="13" t="s">
        <v>27</v>
      </c>
    </row>
    <row r="120" spans="16:18" ht="15">
      <c r="P120" s="16">
        <v>0.14</v>
      </c>
      <c r="Q120" s="2" t="str">
        <f t="shared" si="3"/>
        <v>Mediana empresa A / 
50 a 99 trabajadores</v>
      </c>
      <c r="R120" s="13" t="s">
        <v>27</v>
      </c>
    </row>
    <row r="121" spans="16:18" ht="15">
      <c r="P121" s="16">
        <v>0.15</v>
      </c>
      <c r="Q121" s="2" t="str">
        <f t="shared" si="3"/>
        <v>Mediana empresa A / 
50 a 99 trabajadores</v>
      </c>
      <c r="R121" s="13" t="s">
        <v>27</v>
      </c>
    </row>
    <row r="122" spans="16:18" ht="15">
      <c r="P122" s="16">
        <v>0.16</v>
      </c>
      <c r="Q122" s="2" t="str">
        <f t="shared" si="3"/>
        <v>Mediana empresa A / 
50 a 99 trabajadores</v>
      </c>
      <c r="R122" s="13" t="s">
        <v>27</v>
      </c>
    </row>
    <row r="123" spans="16:18" ht="15">
      <c r="P123" s="16">
        <v>0.17</v>
      </c>
      <c r="Q123" s="2" t="str">
        <f t="shared" si="3"/>
        <v>Mediana empresa A / 
50 a 99 trabajadores</v>
      </c>
      <c r="R123" s="13" t="s">
        <v>27</v>
      </c>
    </row>
    <row r="124" spans="16:18" ht="15">
      <c r="P124" s="16">
        <v>0.18</v>
      </c>
      <c r="Q124" s="2" t="str">
        <f t="shared" si="3"/>
        <v>Mediana empresa A / 
50 a 99 trabajadores</v>
      </c>
      <c r="R124" s="13" t="s">
        <v>27</v>
      </c>
    </row>
    <row r="125" spans="16:18" ht="15">
      <c r="P125" s="16">
        <v>0.19</v>
      </c>
      <c r="Q125" s="2" t="str">
        <f t="shared" si="3"/>
        <v>Mediana empresa A / 
50 a 99 trabajadores</v>
      </c>
      <c r="R125" s="13" t="s">
        <v>27</v>
      </c>
    </row>
    <row r="126" spans="16:18" ht="15">
      <c r="P126" s="16">
        <v>0.2</v>
      </c>
      <c r="Q126" s="2" t="str">
        <f t="shared" si="3"/>
        <v>Mediana empresa A / 
50 a 99 trabajadores</v>
      </c>
      <c r="R126" s="13" t="s">
        <v>27</v>
      </c>
    </row>
    <row r="127" spans="16:18" ht="15">
      <c r="P127" s="16">
        <v>0.21</v>
      </c>
      <c r="Q127" s="2" t="str">
        <f t="shared" si="3"/>
        <v>Mediana empresa A / 
50 a 99 trabajadores</v>
      </c>
      <c r="R127" s="13" t="s">
        <v>27</v>
      </c>
    </row>
    <row r="128" spans="16:18" ht="15">
      <c r="P128" s="16">
        <v>0.22</v>
      </c>
      <c r="Q128" s="2" t="str">
        <f t="shared" si="3"/>
        <v>Mediana empresa A / 
50 a 99 trabajadores</v>
      </c>
      <c r="R128" s="13" t="s">
        <v>27</v>
      </c>
    </row>
    <row r="129" spans="16:18" ht="15">
      <c r="P129" s="16">
        <v>0.23</v>
      </c>
      <c r="Q129" s="2" t="str">
        <f t="shared" si="3"/>
        <v>Mediana empresa A / 
50 a 99 trabajadores</v>
      </c>
      <c r="R129" s="13" t="s">
        <v>27</v>
      </c>
    </row>
    <row r="130" spans="16:18" ht="15">
      <c r="P130" s="16">
        <v>0.24</v>
      </c>
      <c r="Q130" s="2" t="str">
        <f t="shared" si="3"/>
        <v>Mediana empresa A / 
50 a 99 trabajadores</v>
      </c>
      <c r="R130" s="13" t="s">
        <v>27</v>
      </c>
    </row>
    <row r="131" spans="16:18" ht="15">
      <c r="P131" s="16">
        <v>0.25</v>
      </c>
      <c r="Q131" s="2" t="str">
        <f t="shared" si="3"/>
        <v>Mediana empresa A / 
50 a 99 trabajadores</v>
      </c>
      <c r="R131" s="13" t="s">
        <v>27</v>
      </c>
    </row>
    <row r="132" spans="16:18" ht="15">
      <c r="P132" s="28">
        <v>0.26</v>
      </c>
      <c r="Q132" s="2" t="str">
        <f t="shared" si="3"/>
        <v>Mediana empresa A / 
50 a 99 trabajadores</v>
      </c>
      <c r="R132" s="13" t="s">
        <v>44</v>
      </c>
    </row>
    <row r="133" spans="16:18" ht="15">
      <c r="P133" s="28">
        <v>0.27</v>
      </c>
      <c r="Q133" s="2" t="str">
        <f t="shared" si="3"/>
        <v>Mediana empresa A / 
50 a 99 trabajadores</v>
      </c>
      <c r="R133" s="13" t="s">
        <v>44</v>
      </c>
    </row>
    <row r="134" spans="16:18" ht="15">
      <c r="P134" s="28">
        <v>0.28</v>
      </c>
      <c r="Q134" s="2" t="str">
        <f t="shared" si="3"/>
        <v>Mediana empresa A / 
50 a 99 trabajadores</v>
      </c>
      <c r="R134" s="13" t="s">
        <v>44</v>
      </c>
    </row>
    <row r="135" spans="16:18" ht="15">
      <c r="P135" s="28">
        <v>0.29</v>
      </c>
      <c r="Q135" s="2" t="str">
        <f t="shared" si="3"/>
        <v>Mediana empresa A / 
50 a 99 trabajadores</v>
      </c>
      <c r="R135" s="13" t="s">
        <v>44</v>
      </c>
    </row>
    <row r="136" spans="16:18" ht="15">
      <c r="P136" s="28">
        <v>0.3</v>
      </c>
      <c r="Q136" s="2" t="str">
        <f t="shared" si="3"/>
        <v>Mediana empresa A / 
50 a 99 trabajadores</v>
      </c>
      <c r="R136" s="13" t="s">
        <v>44</v>
      </c>
    </row>
    <row r="137" spans="16:18" ht="15">
      <c r="P137" s="28">
        <v>0.31</v>
      </c>
      <c r="Q137" s="2" t="str">
        <f t="shared" si="3"/>
        <v>Mediana empresa A / 
50 a 99 trabajadores</v>
      </c>
      <c r="R137" s="13" t="s">
        <v>44</v>
      </c>
    </row>
    <row r="138" spans="16:18" ht="15">
      <c r="P138" s="28">
        <v>0.32</v>
      </c>
      <c r="Q138" s="2" t="str">
        <f aca="true" t="shared" si="4" ref="Q138:Q169">$K$3</f>
        <v>Mediana empresa A / 
50 a 99 trabajadores</v>
      </c>
      <c r="R138" s="13" t="s">
        <v>44</v>
      </c>
    </row>
    <row r="139" spans="16:18" ht="15">
      <c r="P139" s="28">
        <v>0.33</v>
      </c>
      <c r="Q139" s="2" t="str">
        <f t="shared" si="4"/>
        <v>Mediana empresa A / 
50 a 99 trabajadores</v>
      </c>
      <c r="R139" s="13" t="s">
        <v>44</v>
      </c>
    </row>
    <row r="140" spans="16:18" ht="15">
      <c r="P140" s="28">
        <v>0.34</v>
      </c>
      <c r="Q140" s="2" t="str">
        <f t="shared" si="4"/>
        <v>Mediana empresa A / 
50 a 99 trabajadores</v>
      </c>
      <c r="R140" s="13" t="s">
        <v>44</v>
      </c>
    </row>
    <row r="141" spans="16:18" ht="15">
      <c r="P141" s="28">
        <v>0.35</v>
      </c>
      <c r="Q141" s="2" t="str">
        <f t="shared" si="4"/>
        <v>Mediana empresa A / 
50 a 99 trabajadores</v>
      </c>
      <c r="R141" s="13" t="s">
        <v>44</v>
      </c>
    </row>
    <row r="142" spans="16:18" ht="15">
      <c r="P142" s="28">
        <v>0.36</v>
      </c>
      <c r="Q142" s="2" t="str">
        <f t="shared" si="4"/>
        <v>Mediana empresa A / 
50 a 99 trabajadores</v>
      </c>
      <c r="R142" s="13" t="s">
        <v>44</v>
      </c>
    </row>
    <row r="143" spans="16:18" ht="15">
      <c r="P143" s="28">
        <v>0.37</v>
      </c>
      <c r="Q143" s="2" t="str">
        <f t="shared" si="4"/>
        <v>Mediana empresa A / 
50 a 99 trabajadores</v>
      </c>
      <c r="R143" s="13" t="s">
        <v>44</v>
      </c>
    </row>
    <row r="144" spans="16:18" ht="15">
      <c r="P144" s="28">
        <v>0.38</v>
      </c>
      <c r="Q144" s="2" t="str">
        <f t="shared" si="4"/>
        <v>Mediana empresa A / 
50 a 99 trabajadores</v>
      </c>
      <c r="R144" s="13" t="s">
        <v>44</v>
      </c>
    </row>
    <row r="145" spans="16:18" ht="15">
      <c r="P145" s="28">
        <v>0.39</v>
      </c>
      <c r="Q145" s="2" t="str">
        <f t="shared" si="4"/>
        <v>Mediana empresa A / 
50 a 99 trabajadores</v>
      </c>
      <c r="R145" s="13" t="s">
        <v>44</v>
      </c>
    </row>
    <row r="146" spans="16:18" ht="15">
      <c r="P146" s="28">
        <v>0.4</v>
      </c>
      <c r="Q146" s="2" t="str">
        <f t="shared" si="4"/>
        <v>Mediana empresa A / 
50 a 99 trabajadores</v>
      </c>
      <c r="R146" s="13" t="s">
        <v>44</v>
      </c>
    </row>
    <row r="147" spans="16:18" ht="15">
      <c r="P147" s="28">
        <v>0.41</v>
      </c>
      <c r="Q147" s="2" t="str">
        <f t="shared" si="4"/>
        <v>Mediana empresa A / 
50 a 99 trabajadores</v>
      </c>
      <c r="R147" s="13" t="s">
        <v>44</v>
      </c>
    </row>
    <row r="148" spans="16:18" ht="15">
      <c r="P148" s="28">
        <v>0.42</v>
      </c>
      <c r="Q148" s="2" t="str">
        <f t="shared" si="4"/>
        <v>Mediana empresa A / 
50 a 99 trabajadores</v>
      </c>
      <c r="R148" s="13" t="s">
        <v>44</v>
      </c>
    </row>
    <row r="149" spans="16:18" ht="15">
      <c r="P149" s="28">
        <v>0.43</v>
      </c>
      <c r="Q149" s="2" t="str">
        <f t="shared" si="4"/>
        <v>Mediana empresa A / 
50 a 99 trabajadores</v>
      </c>
      <c r="R149" s="13" t="s">
        <v>44</v>
      </c>
    </row>
    <row r="150" spans="16:18" ht="15">
      <c r="P150" s="28">
        <v>0.44</v>
      </c>
      <c r="Q150" s="2" t="str">
        <f t="shared" si="4"/>
        <v>Mediana empresa A / 
50 a 99 trabajadores</v>
      </c>
      <c r="R150" s="13" t="s">
        <v>44</v>
      </c>
    </row>
    <row r="151" spans="16:18" ht="15">
      <c r="P151" s="28">
        <v>0.45</v>
      </c>
      <c r="Q151" s="2" t="str">
        <f t="shared" si="4"/>
        <v>Mediana empresa A / 
50 a 99 trabajadores</v>
      </c>
      <c r="R151" s="13" t="s">
        <v>44</v>
      </c>
    </row>
    <row r="152" spans="16:18" ht="15">
      <c r="P152" s="28">
        <v>0.46</v>
      </c>
      <c r="Q152" s="2" t="str">
        <f t="shared" si="4"/>
        <v>Mediana empresa A / 
50 a 99 trabajadores</v>
      </c>
      <c r="R152" s="13" t="s">
        <v>44</v>
      </c>
    </row>
    <row r="153" spans="16:18" ht="15">
      <c r="P153" s="28">
        <v>0.47</v>
      </c>
      <c r="Q153" s="2" t="str">
        <f t="shared" si="4"/>
        <v>Mediana empresa A / 
50 a 99 trabajadores</v>
      </c>
      <c r="R153" s="13" t="s">
        <v>44</v>
      </c>
    </row>
    <row r="154" spans="16:18" ht="15">
      <c r="P154" s="28">
        <v>0.48</v>
      </c>
      <c r="Q154" s="2" t="str">
        <f t="shared" si="4"/>
        <v>Mediana empresa A / 
50 a 99 trabajadores</v>
      </c>
      <c r="R154" s="13" t="s">
        <v>44</v>
      </c>
    </row>
    <row r="155" spans="16:18" ht="15">
      <c r="P155" s="28">
        <v>0.49</v>
      </c>
      <c r="Q155" s="2" t="str">
        <f t="shared" si="4"/>
        <v>Mediana empresa A / 
50 a 99 trabajadores</v>
      </c>
      <c r="R155" s="13" t="s">
        <v>44</v>
      </c>
    </row>
    <row r="156" spans="16:18" ht="15">
      <c r="P156" s="28">
        <v>0.5</v>
      </c>
      <c r="Q156" s="2" t="str">
        <f t="shared" si="4"/>
        <v>Mediana empresa A / 
50 a 99 trabajadores</v>
      </c>
      <c r="R156" s="13" t="s">
        <v>44</v>
      </c>
    </row>
    <row r="157" spans="16:18" ht="15">
      <c r="P157" s="28">
        <v>0.51</v>
      </c>
      <c r="Q157" s="2" t="str">
        <f t="shared" si="4"/>
        <v>Mediana empresa A / 
50 a 99 trabajadores</v>
      </c>
      <c r="R157" s="13" t="s">
        <v>44</v>
      </c>
    </row>
    <row r="158" spans="16:18" ht="15">
      <c r="P158" s="28">
        <v>0.52</v>
      </c>
      <c r="Q158" s="2" t="str">
        <f t="shared" si="4"/>
        <v>Mediana empresa A / 
50 a 99 trabajadores</v>
      </c>
      <c r="R158" s="13" t="s">
        <v>44</v>
      </c>
    </row>
    <row r="159" spans="16:18" ht="15">
      <c r="P159" s="28">
        <v>0.53</v>
      </c>
      <c r="Q159" s="2" t="str">
        <f t="shared" si="4"/>
        <v>Mediana empresa A / 
50 a 99 trabajadores</v>
      </c>
      <c r="R159" s="13" t="s">
        <v>44</v>
      </c>
    </row>
    <row r="160" spans="16:18" ht="15">
      <c r="P160" s="28">
        <v>0.54</v>
      </c>
      <c r="Q160" s="2" t="str">
        <f t="shared" si="4"/>
        <v>Mediana empresa A / 
50 a 99 trabajadores</v>
      </c>
      <c r="R160" s="13" t="s">
        <v>44</v>
      </c>
    </row>
    <row r="161" spans="16:18" ht="15">
      <c r="P161" s="28">
        <v>0.55</v>
      </c>
      <c r="Q161" s="2" t="str">
        <f t="shared" si="4"/>
        <v>Mediana empresa A / 
50 a 99 trabajadores</v>
      </c>
      <c r="R161" s="13" t="s">
        <v>44</v>
      </c>
    </row>
    <row r="162" spans="16:18" ht="15">
      <c r="P162" s="28">
        <v>0.56</v>
      </c>
      <c r="Q162" s="2" t="str">
        <f t="shared" si="4"/>
        <v>Mediana empresa A / 
50 a 99 trabajadores</v>
      </c>
      <c r="R162" s="13" t="s">
        <v>44</v>
      </c>
    </row>
    <row r="163" spans="16:18" ht="15">
      <c r="P163" s="28">
        <v>0.57</v>
      </c>
      <c r="Q163" s="2" t="str">
        <f t="shared" si="4"/>
        <v>Mediana empresa A / 
50 a 99 trabajadores</v>
      </c>
      <c r="R163" s="13" t="s">
        <v>44</v>
      </c>
    </row>
    <row r="164" spans="16:18" ht="15">
      <c r="P164" s="28">
        <v>0.58</v>
      </c>
      <c r="Q164" s="2" t="str">
        <f t="shared" si="4"/>
        <v>Mediana empresa A / 
50 a 99 trabajadores</v>
      </c>
      <c r="R164" s="13" t="s">
        <v>44</v>
      </c>
    </row>
    <row r="165" spans="16:18" ht="15">
      <c r="P165" s="28">
        <v>0.59</v>
      </c>
      <c r="Q165" s="2" t="str">
        <f t="shared" si="4"/>
        <v>Mediana empresa A / 
50 a 99 trabajadores</v>
      </c>
      <c r="R165" s="13" t="s">
        <v>44</v>
      </c>
    </row>
    <row r="166" spans="16:18" ht="15">
      <c r="P166" s="28">
        <v>0.6</v>
      </c>
      <c r="Q166" s="2" t="str">
        <f t="shared" si="4"/>
        <v>Mediana empresa A / 
50 a 99 trabajadores</v>
      </c>
      <c r="R166" s="13" t="s">
        <v>44</v>
      </c>
    </row>
    <row r="167" spans="16:18" ht="15">
      <c r="P167" s="28">
        <v>0.61</v>
      </c>
      <c r="Q167" s="2" t="str">
        <f t="shared" si="4"/>
        <v>Mediana empresa A / 
50 a 99 trabajadores</v>
      </c>
      <c r="R167" s="13" t="s">
        <v>44</v>
      </c>
    </row>
    <row r="168" spans="16:18" ht="15">
      <c r="P168" s="28">
        <v>0.62</v>
      </c>
      <c r="Q168" s="2" t="str">
        <f t="shared" si="4"/>
        <v>Mediana empresa A / 
50 a 99 trabajadores</v>
      </c>
      <c r="R168" s="13" t="s">
        <v>44</v>
      </c>
    </row>
    <row r="169" spans="16:18" ht="15">
      <c r="P169" s="28">
        <v>0.63</v>
      </c>
      <c r="Q169" s="2" t="str">
        <f t="shared" si="4"/>
        <v>Mediana empresa A / 
50 a 99 trabajadores</v>
      </c>
      <c r="R169" s="13" t="s">
        <v>44</v>
      </c>
    </row>
    <row r="170" spans="16:18" ht="15">
      <c r="P170" s="28">
        <v>0.64</v>
      </c>
      <c r="Q170" s="2" t="str">
        <f aca="true" t="shared" si="5" ref="Q170:Q206">$K$3</f>
        <v>Mediana empresa A / 
50 a 99 trabajadores</v>
      </c>
      <c r="R170" s="13" t="s">
        <v>44</v>
      </c>
    </row>
    <row r="171" spans="16:18" ht="15">
      <c r="P171" s="28">
        <v>0.65</v>
      </c>
      <c r="Q171" s="2" t="str">
        <f t="shared" si="5"/>
        <v>Mediana empresa A / 
50 a 99 trabajadores</v>
      </c>
      <c r="R171" s="13" t="s">
        <v>44</v>
      </c>
    </row>
    <row r="172" spans="16:18" ht="15">
      <c r="P172" s="28">
        <v>0.66</v>
      </c>
      <c r="Q172" s="2" t="str">
        <f t="shared" si="5"/>
        <v>Mediana empresa A / 
50 a 99 trabajadores</v>
      </c>
      <c r="R172" s="13" t="s">
        <v>44</v>
      </c>
    </row>
    <row r="173" spans="16:18" ht="15">
      <c r="P173" s="28">
        <v>0.67</v>
      </c>
      <c r="Q173" s="2" t="str">
        <f t="shared" si="5"/>
        <v>Mediana empresa A / 
50 a 99 trabajadores</v>
      </c>
      <c r="R173" s="13" t="s">
        <v>44</v>
      </c>
    </row>
    <row r="174" spans="16:18" ht="15">
      <c r="P174" s="28">
        <v>0.68</v>
      </c>
      <c r="Q174" s="2" t="str">
        <f t="shared" si="5"/>
        <v>Mediana empresa A / 
50 a 99 trabajadores</v>
      </c>
      <c r="R174" s="13" t="s">
        <v>44</v>
      </c>
    </row>
    <row r="175" spans="16:18" ht="15">
      <c r="P175" s="28">
        <v>0.69</v>
      </c>
      <c r="Q175" s="2" t="str">
        <f t="shared" si="5"/>
        <v>Mediana empresa A / 
50 a 99 trabajadores</v>
      </c>
      <c r="R175" s="13" t="s">
        <v>44</v>
      </c>
    </row>
    <row r="176" spans="16:18" ht="15">
      <c r="P176" s="28">
        <v>0.7</v>
      </c>
      <c r="Q176" s="2" t="str">
        <f t="shared" si="5"/>
        <v>Mediana empresa A / 
50 a 99 trabajadores</v>
      </c>
      <c r="R176" s="13" t="s">
        <v>44</v>
      </c>
    </row>
    <row r="177" spans="16:18" ht="15">
      <c r="P177" s="28">
        <v>0.71</v>
      </c>
      <c r="Q177" s="2" t="str">
        <f t="shared" si="5"/>
        <v>Mediana empresa A / 
50 a 99 trabajadores</v>
      </c>
      <c r="R177" s="13" t="s">
        <v>44</v>
      </c>
    </row>
    <row r="178" spans="16:18" ht="15">
      <c r="P178" s="28">
        <v>0.72</v>
      </c>
      <c r="Q178" s="2" t="str">
        <f t="shared" si="5"/>
        <v>Mediana empresa A / 
50 a 99 trabajadores</v>
      </c>
      <c r="R178" s="13" t="s">
        <v>44</v>
      </c>
    </row>
    <row r="179" spans="16:18" ht="15">
      <c r="P179" s="28">
        <v>0.73</v>
      </c>
      <c r="Q179" s="2" t="str">
        <f t="shared" si="5"/>
        <v>Mediana empresa A / 
50 a 99 trabajadores</v>
      </c>
      <c r="R179" s="13" t="s">
        <v>44</v>
      </c>
    </row>
    <row r="180" spans="16:18" ht="15">
      <c r="P180" s="28">
        <v>0.74</v>
      </c>
      <c r="Q180" s="2" t="str">
        <f t="shared" si="5"/>
        <v>Mediana empresa A / 
50 a 99 trabajadores</v>
      </c>
      <c r="R180" s="13" t="s">
        <v>44</v>
      </c>
    </row>
    <row r="181" spans="16:18" ht="15">
      <c r="P181" s="29">
        <v>0.75</v>
      </c>
      <c r="Q181" s="2" t="str">
        <f t="shared" si="5"/>
        <v>Mediana empresa A / 
50 a 99 trabajadores</v>
      </c>
      <c r="R181" s="13" t="s">
        <v>45</v>
      </c>
    </row>
    <row r="182" spans="16:18" ht="15">
      <c r="P182" s="29">
        <v>0.76</v>
      </c>
      <c r="Q182" s="2" t="str">
        <f t="shared" si="5"/>
        <v>Mediana empresa A / 
50 a 99 trabajadores</v>
      </c>
      <c r="R182" s="13" t="s">
        <v>45</v>
      </c>
    </row>
    <row r="183" spans="16:18" ht="15">
      <c r="P183" s="29">
        <v>0.77</v>
      </c>
      <c r="Q183" s="2" t="str">
        <f t="shared" si="5"/>
        <v>Mediana empresa A / 
50 a 99 trabajadores</v>
      </c>
      <c r="R183" s="13" t="s">
        <v>45</v>
      </c>
    </row>
    <row r="184" spans="16:18" ht="15">
      <c r="P184" s="29">
        <v>0.78</v>
      </c>
      <c r="Q184" s="2" t="str">
        <f t="shared" si="5"/>
        <v>Mediana empresa A / 
50 a 99 trabajadores</v>
      </c>
      <c r="R184" s="13" t="s">
        <v>45</v>
      </c>
    </row>
    <row r="185" spans="16:18" ht="15">
      <c r="P185" s="29">
        <v>0.79</v>
      </c>
      <c r="Q185" s="2" t="str">
        <f t="shared" si="5"/>
        <v>Mediana empresa A / 
50 a 99 trabajadores</v>
      </c>
      <c r="R185" s="13" t="s">
        <v>45</v>
      </c>
    </row>
    <row r="186" spans="16:18" ht="15">
      <c r="P186" s="29">
        <v>0.8</v>
      </c>
      <c r="Q186" s="2" t="str">
        <f t="shared" si="5"/>
        <v>Mediana empresa A / 
50 a 99 trabajadores</v>
      </c>
      <c r="R186" s="13" t="s">
        <v>45</v>
      </c>
    </row>
    <row r="187" spans="16:18" ht="15">
      <c r="P187" s="29">
        <v>0.81</v>
      </c>
      <c r="Q187" s="2" t="str">
        <f t="shared" si="5"/>
        <v>Mediana empresa A / 
50 a 99 trabajadores</v>
      </c>
      <c r="R187" s="13" t="s">
        <v>45</v>
      </c>
    </row>
    <row r="188" spans="16:18" ht="15">
      <c r="P188" s="29">
        <v>0.82</v>
      </c>
      <c r="Q188" s="2" t="str">
        <f t="shared" si="5"/>
        <v>Mediana empresa A / 
50 a 99 trabajadores</v>
      </c>
      <c r="R188" s="13" t="s">
        <v>45</v>
      </c>
    </row>
    <row r="189" spans="16:18" ht="15">
      <c r="P189" s="29">
        <v>0.83</v>
      </c>
      <c r="Q189" s="2" t="str">
        <f t="shared" si="5"/>
        <v>Mediana empresa A / 
50 a 99 trabajadores</v>
      </c>
      <c r="R189" s="13" t="s">
        <v>45</v>
      </c>
    </row>
    <row r="190" spans="16:18" ht="15">
      <c r="P190" s="29">
        <v>0.84</v>
      </c>
      <c r="Q190" s="2" t="str">
        <f t="shared" si="5"/>
        <v>Mediana empresa A / 
50 a 99 trabajadores</v>
      </c>
      <c r="R190" s="13" t="s">
        <v>45</v>
      </c>
    </row>
    <row r="191" spans="16:18" ht="15">
      <c r="P191" s="29">
        <v>0.85</v>
      </c>
      <c r="Q191" s="2" t="str">
        <f t="shared" si="5"/>
        <v>Mediana empresa A / 
50 a 99 trabajadores</v>
      </c>
      <c r="R191" s="13" t="s">
        <v>45</v>
      </c>
    </row>
    <row r="192" spans="16:18" ht="15">
      <c r="P192" s="29">
        <v>0.86</v>
      </c>
      <c r="Q192" s="2" t="str">
        <f t="shared" si="5"/>
        <v>Mediana empresa A / 
50 a 99 trabajadores</v>
      </c>
      <c r="R192" s="13" t="s">
        <v>45</v>
      </c>
    </row>
    <row r="193" spans="16:18" ht="15">
      <c r="P193" s="29">
        <v>0.87</v>
      </c>
      <c r="Q193" s="2" t="str">
        <f t="shared" si="5"/>
        <v>Mediana empresa A / 
50 a 99 trabajadores</v>
      </c>
      <c r="R193" s="13" t="s">
        <v>45</v>
      </c>
    </row>
    <row r="194" spans="16:18" ht="15">
      <c r="P194" s="29">
        <v>0.88</v>
      </c>
      <c r="Q194" s="2" t="str">
        <f t="shared" si="5"/>
        <v>Mediana empresa A / 
50 a 99 trabajadores</v>
      </c>
      <c r="R194" s="13" t="s">
        <v>45</v>
      </c>
    </row>
    <row r="195" spans="16:18" ht="15">
      <c r="P195" s="29">
        <v>0.89</v>
      </c>
      <c r="Q195" s="2" t="str">
        <f t="shared" si="5"/>
        <v>Mediana empresa A / 
50 a 99 trabajadores</v>
      </c>
      <c r="R195" s="13" t="s">
        <v>45</v>
      </c>
    </row>
    <row r="196" spans="16:18" ht="15">
      <c r="P196" s="29">
        <v>0.9</v>
      </c>
      <c r="Q196" s="2" t="str">
        <f t="shared" si="5"/>
        <v>Mediana empresa A / 
50 a 99 trabajadores</v>
      </c>
      <c r="R196" s="13" t="s">
        <v>45</v>
      </c>
    </row>
    <row r="197" spans="16:18" ht="15">
      <c r="P197" s="29">
        <v>0.91</v>
      </c>
      <c r="Q197" s="2" t="str">
        <f t="shared" si="5"/>
        <v>Mediana empresa A / 
50 a 99 trabajadores</v>
      </c>
      <c r="R197" s="13" t="s">
        <v>45</v>
      </c>
    </row>
    <row r="198" spans="16:18" ht="15">
      <c r="P198" s="29">
        <v>0.92</v>
      </c>
      <c r="Q198" s="2" t="str">
        <f t="shared" si="5"/>
        <v>Mediana empresa A / 
50 a 99 trabajadores</v>
      </c>
      <c r="R198" s="13" t="s">
        <v>45</v>
      </c>
    </row>
    <row r="199" spans="16:18" ht="15">
      <c r="P199" s="29">
        <v>0.93</v>
      </c>
      <c r="Q199" s="2" t="str">
        <f t="shared" si="5"/>
        <v>Mediana empresa A / 
50 a 99 trabajadores</v>
      </c>
      <c r="R199" s="13" t="s">
        <v>45</v>
      </c>
    </row>
    <row r="200" spans="16:18" ht="15">
      <c r="P200" s="29">
        <v>0.94</v>
      </c>
      <c r="Q200" s="2" t="str">
        <f t="shared" si="5"/>
        <v>Mediana empresa A / 
50 a 99 trabajadores</v>
      </c>
      <c r="R200" s="13" t="s">
        <v>45</v>
      </c>
    </row>
    <row r="201" spans="16:18" ht="15">
      <c r="P201" s="29">
        <v>0.95</v>
      </c>
      <c r="Q201" s="2" t="str">
        <f t="shared" si="5"/>
        <v>Mediana empresa A / 
50 a 99 trabajadores</v>
      </c>
      <c r="R201" s="13" t="s">
        <v>45</v>
      </c>
    </row>
    <row r="202" spans="16:18" ht="15">
      <c r="P202" s="29">
        <v>0.96</v>
      </c>
      <c r="Q202" s="2" t="str">
        <f t="shared" si="5"/>
        <v>Mediana empresa A / 
50 a 99 trabajadores</v>
      </c>
      <c r="R202" s="13" t="s">
        <v>45</v>
      </c>
    </row>
    <row r="203" spans="16:18" ht="15">
      <c r="P203" s="29">
        <v>0.97</v>
      </c>
      <c r="Q203" s="2" t="str">
        <f t="shared" si="5"/>
        <v>Mediana empresa A / 
50 a 99 trabajadores</v>
      </c>
      <c r="R203" s="13" t="s">
        <v>45</v>
      </c>
    </row>
    <row r="204" spans="16:18" ht="15">
      <c r="P204" s="29">
        <v>0.98</v>
      </c>
      <c r="Q204" s="2" t="str">
        <f t="shared" si="5"/>
        <v>Mediana empresa A / 
50 a 99 trabajadores</v>
      </c>
      <c r="R204" s="13" t="s">
        <v>45</v>
      </c>
    </row>
    <row r="205" spans="16:18" ht="15">
      <c r="P205" s="29">
        <v>0.99</v>
      </c>
      <c r="Q205" s="2" t="str">
        <f t="shared" si="5"/>
        <v>Mediana empresa A / 
50 a 99 trabajadores</v>
      </c>
      <c r="R205" s="13" t="s">
        <v>45</v>
      </c>
    </row>
    <row r="206" spans="16:18" ht="15">
      <c r="P206" s="29">
        <v>1</v>
      </c>
      <c r="Q206" s="2" t="str">
        <f t="shared" si="5"/>
        <v>Mediana empresa A / 
50 a 99 trabajadores</v>
      </c>
      <c r="R206" s="13" t="s">
        <v>45</v>
      </c>
    </row>
    <row r="207" spans="16:18" ht="15">
      <c r="P207" s="30"/>
      <c r="Q207" s="30"/>
      <c r="R207" s="30"/>
    </row>
    <row r="208" spans="16:18" ht="23.25">
      <c r="P208" s="16">
        <v>0</v>
      </c>
      <c r="Q208" s="30" t="str">
        <f aca="true" t="shared" si="6" ref="Q208:Q239">$L$3</f>
        <v>Mediana empresa B / 
100 a 199 trabajadores</v>
      </c>
      <c r="R208" s="13" t="s">
        <v>27</v>
      </c>
    </row>
    <row r="209" spans="16:18" ht="23.25">
      <c r="P209" s="16">
        <v>0.01</v>
      </c>
      <c r="Q209" s="30" t="str">
        <f t="shared" si="6"/>
        <v>Mediana empresa B / 
100 a 199 trabajadores</v>
      </c>
      <c r="R209" s="13" t="s">
        <v>27</v>
      </c>
    </row>
    <row r="210" spans="16:18" ht="23.25">
      <c r="P210" s="16">
        <v>0.02</v>
      </c>
      <c r="Q210" s="30" t="str">
        <f t="shared" si="6"/>
        <v>Mediana empresa B / 
100 a 199 trabajadores</v>
      </c>
      <c r="R210" s="13" t="s">
        <v>27</v>
      </c>
    </row>
    <row r="211" spans="16:18" ht="23.25">
      <c r="P211" s="16">
        <v>0.03</v>
      </c>
      <c r="Q211" s="30" t="str">
        <f t="shared" si="6"/>
        <v>Mediana empresa B / 
100 a 199 trabajadores</v>
      </c>
      <c r="R211" s="13" t="s">
        <v>27</v>
      </c>
    </row>
    <row r="212" spans="16:18" ht="23.25">
      <c r="P212" s="16">
        <v>0.04</v>
      </c>
      <c r="Q212" s="30" t="str">
        <f t="shared" si="6"/>
        <v>Mediana empresa B / 
100 a 199 trabajadores</v>
      </c>
      <c r="R212" s="13" t="s">
        <v>27</v>
      </c>
    </row>
    <row r="213" spans="16:18" ht="23.25">
      <c r="P213" s="16">
        <v>0.05</v>
      </c>
      <c r="Q213" s="30" t="str">
        <f t="shared" si="6"/>
        <v>Mediana empresa B / 
100 a 199 trabajadores</v>
      </c>
      <c r="R213" s="13" t="s">
        <v>27</v>
      </c>
    </row>
    <row r="214" spans="16:18" ht="23.25">
      <c r="P214" s="16">
        <v>0.06</v>
      </c>
      <c r="Q214" s="30" t="str">
        <f t="shared" si="6"/>
        <v>Mediana empresa B / 
100 a 199 trabajadores</v>
      </c>
      <c r="R214" s="13" t="s">
        <v>27</v>
      </c>
    </row>
    <row r="215" spans="16:18" ht="23.25">
      <c r="P215" s="16">
        <v>0.07</v>
      </c>
      <c r="Q215" s="30" t="str">
        <f t="shared" si="6"/>
        <v>Mediana empresa B / 
100 a 199 trabajadores</v>
      </c>
      <c r="R215" s="13" t="s">
        <v>27</v>
      </c>
    </row>
    <row r="216" spans="16:18" ht="23.25">
      <c r="P216" s="16">
        <v>0.08</v>
      </c>
      <c r="Q216" s="30" t="str">
        <f t="shared" si="6"/>
        <v>Mediana empresa B / 
100 a 199 trabajadores</v>
      </c>
      <c r="R216" s="13" t="s">
        <v>27</v>
      </c>
    </row>
    <row r="217" spans="16:18" ht="23.25">
      <c r="P217" s="16">
        <v>0.09</v>
      </c>
      <c r="Q217" s="30" t="str">
        <f t="shared" si="6"/>
        <v>Mediana empresa B / 
100 a 199 trabajadores</v>
      </c>
      <c r="R217" s="13" t="s">
        <v>27</v>
      </c>
    </row>
    <row r="218" spans="16:18" ht="23.25">
      <c r="P218" s="16">
        <v>0.1</v>
      </c>
      <c r="Q218" s="30" t="str">
        <f t="shared" si="6"/>
        <v>Mediana empresa B / 
100 a 199 trabajadores</v>
      </c>
      <c r="R218" s="13" t="s">
        <v>27</v>
      </c>
    </row>
    <row r="219" spans="16:18" ht="23.25">
      <c r="P219" s="16">
        <v>0.11</v>
      </c>
      <c r="Q219" s="30" t="str">
        <f t="shared" si="6"/>
        <v>Mediana empresa B / 
100 a 199 trabajadores</v>
      </c>
      <c r="R219" s="13" t="s">
        <v>27</v>
      </c>
    </row>
    <row r="220" spans="16:18" ht="23.25">
      <c r="P220" s="16">
        <v>0.12</v>
      </c>
      <c r="Q220" s="30" t="str">
        <f t="shared" si="6"/>
        <v>Mediana empresa B / 
100 a 199 trabajadores</v>
      </c>
      <c r="R220" s="13" t="s">
        <v>27</v>
      </c>
    </row>
    <row r="221" spans="16:18" ht="23.25">
      <c r="P221" s="16">
        <v>0.13</v>
      </c>
      <c r="Q221" s="30" t="str">
        <f t="shared" si="6"/>
        <v>Mediana empresa B / 
100 a 199 trabajadores</v>
      </c>
      <c r="R221" s="13" t="s">
        <v>27</v>
      </c>
    </row>
    <row r="222" spans="16:18" ht="23.25">
      <c r="P222" s="16">
        <v>0.14</v>
      </c>
      <c r="Q222" s="30" t="str">
        <f t="shared" si="6"/>
        <v>Mediana empresa B / 
100 a 199 trabajadores</v>
      </c>
      <c r="R222" s="13" t="s">
        <v>27</v>
      </c>
    </row>
    <row r="223" spans="16:18" ht="23.25">
      <c r="P223" s="16">
        <v>0.15</v>
      </c>
      <c r="Q223" s="30" t="str">
        <f t="shared" si="6"/>
        <v>Mediana empresa B / 
100 a 199 trabajadores</v>
      </c>
      <c r="R223" s="13" t="s">
        <v>27</v>
      </c>
    </row>
    <row r="224" spans="16:18" ht="23.25">
      <c r="P224" s="16">
        <v>0.16</v>
      </c>
      <c r="Q224" s="30" t="str">
        <f t="shared" si="6"/>
        <v>Mediana empresa B / 
100 a 199 trabajadores</v>
      </c>
      <c r="R224" s="13" t="s">
        <v>27</v>
      </c>
    </row>
    <row r="225" spans="16:18" ht="23.25">
      <c r="P225" s="16">
        <v>0.17</v>
      </c>
      <c r="Q225" s="30" t="str">
        <f t="shared" si="6"/>
        <v>Mediana empresa B / 
100 a 199 trabajadores</v>
      </c>
      <c r="R225" s="13" t="s">
        <v>27</v>
      </c>
    </row>
    <row r="226" spans="16:18" ht="23.25">
      <c r="P226" s="16">
        <v>0.18</v>
      </c>
      <c r="Q226" s="30" t="str">
        <f t="shared" si="6"/>
        <v>Mediana empresa B / 
100 a 199 trabajadores</v>
      </c>
      <c r="R226" s="13" t="s">
        <v>27</v>
      </c>
    </row>
    <row r="227" spans="16:18" ht="23.25">
      <c r="P227" s="16">
        <v>0.19</v>
      </c>
      <c r="Q227" s="30" t="str">
        <f t="shared" si="6"/>
        <v>Mediana empresa B / 
100 a 199 trabajadores</v>
      </c>
      <c r="R227" s="13" t="s">
        <v>27</v>
      </c>
    </row>
    <row r="228" spans="16:18" ht="23.25">
      <c r="P228" s="16">
        <v>0.2</v>
      </c>
      <c r="Q228" s="30" t="str">
        <f t="shared" si="6"/>
        <v>Mediana empresa B / 
100 a 199 trabajadores</v>
      </c>
      <c r="R228" s="13" t="s">
        <v>27</v>
      </c>
    </row>
    <row r="229" spans="16:18" ht="23.25">
      <c r="P229" s="16">
        <v>0.21</v>
      </c>
      <c r="Q229" s="30" t="str">
        <f t="shared" si="6"/>
        <v>Mediana empresa B / 
100 a 199 trabajadores</v>
      </c>
      <c r="R229" s="13" t="s">
        <v>27</v>
      </c>
    </row>
    <row r="230" spans="16:18" ht="23.25">
      <c r="P230" s="16">
        <v>0.22</v>
      </c>
      <c r="Q230" s="30" t="str">
        <f t="shared" si="6"/>
        <v>Mediana empresa B / 
100 a 199 trabajadores</v>
      </c>
      <c r="R230" s="13" t="s">
        <v>27</v>
      </c>
    </row>
    <row r="231" spans="16:18" ht="23.25">
      <c r="P231" s="16">
        <v>0.23</v>
      </c>
      <c r="Q231" s="30" t="str">
        <f t="shared" si="6"/>
        <v>Mediana empresa B / 
100 a 199 trabajadores</v>
      </c>
      <c r="R231" s="13" t="s">
        <v>27</v>
      </c>
    </row>
    <row r="232" spans="16:18" ht="23.25">
      <c r="P232" s="16">
        <v>0.24</v>
      </c>
      <c r="Q232" s="30" t="str">
        <f t="shared" si="6"/>
        <v>Mediana empresa B / 
100 a 199 trabajadores</v>
      </c>
      <c r="R232" s="13" t="s">
        <v>27</v>
      </c>
    </row>
    <row r="233" spans="16:18" ht="23.25">
      <c r="P233" s="16">
        <v>0.25</v>
      </c>
      <c r="Q233" s="30" t="str">
        <f t="shared" si="6"/>
        <v>Mediana empresa B / 
100 a 199 trabajadores</v>
      </c>
      <c r="R233" s="13" t="s">
        <v>27</v>
      </c>
    </row>
    <row r="234" spans="16:18" ht="23.25">
      <c r="P234" s="28">
        <v>0.26</v>
      </c>
      <c r="Q234" s="30" t="str">
        <f t="shared" si="6"/>
        <v>Mediana empresa B / 
100 a 199 trabajadores</v>
      </c>
      <c r="R234" s="13" t="s">
        <v>44</v>
      </c>
    </row>
    <row r="235" spans="16:18" ht="23.25">
      <c r="P235" s="28">
        <v>0.27</v>
      </c>
      <c r="Q235" s="30" t="str">
        <f t="shared" si="6"/>
        <v>Mediana empresa B / 
100 a 199 trabajadores</v>
      </c>
      <c r="R235" s="13" t="s">
        <v>44</v>
      </c>
    </row>
    <row r="236" spans="16:18" ht="23.25">
      <c r="P236" s="28">
        <v>0.28</v>
      </c>
      <c r="Q236" s="30" t="str">
        <f t="shared" si="6"/>
        <v>Mediana empresa B / 
100 a 199 trabajadores</v>
      </c>
      <c r="R236" s="13" t="s">
        <v>44</v>
      </c>
    </row>
    <row r="237" spans="16:18" ht="23.25">
      <c r="P237" s="28">
        <v>0.29</v>
      </c>
      <c r="Q237" s="30" t="str">
        <f t="shared" si="6"/>
        <v>Mediana empresa B / 
100 a 199 trabajadores</v>
      </c>
      <c r="R237" s="13" t="s">
        <v>44</v>
      </c>
    </row>
    <row r="238" spans="16:18" ht="23.25">
      <c r="P238" s="28">
        <v>0.3</v>
      </c>
      <c r="Q238" s="30" t="str">
        <f t="shared" si="6"/>
        <v>Mediana empresa B / 
100 a 199 trabajadores</v>
      </c>
      <c r="R238" s="13" t="s">
        <v>44</v>
      </c>
    </row>
    <row r="239" spans="16:18" ht="23.25">
      <c r="P239" s="28">
        <v>0.31</v>
      </c>
      <c r="Q239" s="30" t="str">
        <f t="shared" si="6"/>
        <v>Mediana empresa B / 
100 a 199 trabajadores</v>
      </c>
      <c r="R239" s="13" t="s">
        <v>44</v>
      </c>
    </row>
    <row r="240" spans="16:18" ht="23.25">
      <c r="P240" s="28">
        <v>0.32</v>
      </c>
      <c r="Q240" s="30" t="str">
        <f aca="true" t="shared" si="7" ref="Q240:Q271">$L$3</f>
        <v>Mediana empresa B / 
100 a 199 trabajadores</v>
      </c>
      <c r="R240" s="13" t="s">
        <v>44</v>
      </c>
    </row>
    <row r="241" spans="16:18" ht="23.25">
      <c r="P241" s="28">
        <v>0.33</v>
      </c>
      <c r="Q241" s="30" t="str">
        <f t="shared" si="7"/>
        <v>Mediana empresa B / 
100 a 199 trabajadores</v>
      </c>
      <c r="R241" s="13" t="s">
        <v>44</v>
      </c>
    </row>
    <row r="242" spans="16:18" ht="23.25">
      <c r="P242" s="28">
        <v>0.34</v>
      </c>
      <c r="Q242" s="30" t="str">
        <f t="shared" si="7"/>
        <v>Mediana empresa B / 
100 a 199 trabajadores</v>
      </c>
      <c r="R242" s="13" t="s">
        <v>44</v>
      </c>
    </row>
    <row r="243" spans="16:18" ht="23.25">
      <c r="P243" s="28">
        <v>0.35</v>
      </c>
      <c r="Q243" s="30" t="str">
        <f t="shared" si="7"/>
        <v>Mediana empresa B / 
100 a 199 trabajadores</v>
      </c>
      <c r="R243" s="13" t="s">
        <v>44</v>
      </c>
    </row>
    <row r="244" spans="16:18" ht="23.25">
      <c r="P244" s="28">
        <v>0.36</v>
      </c>
      <c r="Q244" s="30" t="str">
        <f t="shared" si="7"/>
        <v>Mediana empresa B / 
100 a 199 trabajadores</v>
      </c>
      <c r="R244" s="13" t="s">
        <v>44</v>
      </c>
    </row>
    <row r="245" spans="16:18" ht="23.25">
      <c r="P245" s="28">
        <v>0.37</v>
      </c>
      <c r="Q245" s="30" t="str">
        <f t="shared" si="7"/>
        <v>Mediana empresa B / 
100 a 199 trabajadores</v>
      </c>
      <c r="R245" s="13" t="s">
        <v>44</v>
      </c>
    </row>
    <row r="246" spans="16:18" ht="23.25">
      <c r="P246" s="28">
        <v>0.38</v>
      </c>
      <c r="Q246" s="30" t="str">
        <f t="shared" si="7"/>
        <v>Mediana empresa B / 
100 a 199 trabajadores</v>
      </c>
      <c r="R246" s="13" t="s">
        <v>44</v>
      </c>
    </row>
    <row r="247" spans="16:18" ht="23.25">
      <c r="P247" s="28">
        <v>0.39</v>
      </c>
      <c r="Q247" s="30" t="str">
        <f t="shared" si="7"/>
        <v>Mediana empresa B / 
100 a 199 trabajadores</v>
      </c>
      <c r="R247" s="13" t="s">
        <v>44</v>
      </c>
    </row>
    <row r="248" spans="16:18" ht="23.25">
      <c r="P248" s="28">
        <v>0.4</v>
      </c>
      <c r="Q248" s="30" t="str">
        <f t="shared" si="7"/>
        <v>Mediana empresa B / 
100 a 199 trabajadores</v>
      </c>
      <c r="R248" s="13" t="s">
        <v>44</v>
      </c>
    </row>
    <row r="249" spans="16:18" ht="23.25">
      <c r="P249" s="28">
        <v>0.41</v>
      </c>
      <c r="Q249" s="30" t="str">
        <f t="shared" si="7"/>
        <v>Mediana empresa B / 
100 a 199 trabajadores</v>
      </c>
      <c r="R249" s="13" t="s">
        <v>44</v>
      </c>
    </row>
    <row r="250" spans="16:18" ht="23.25">
      <c r="P250" s="28">
        <v>0.42</v>
      </c>
      <c r="Q250" s="30" t="str">
        <f t="shared" si="7"/>
        <v>Mediana empresa B / 
100 a 199 trabajadores</v>
      </c>
      <c r="R250" s="13" t="s">
        <v>44</v>
      </c>
    </row>
    <row r="251" spans="16:18" ht="23.25">
      <c r="P251" s="28">
        <v>0.43</v>
      </c>
      <c r="Q251" s="30" t="str">
        <f t="shared" si="7"/>
        <v>Mediana empresa B / 
100 a 199 trabajadores</v>
      </c>
      <c r="R251" s="13" t="s">
        <v>44</v>
      </c>
    </row>
    <row r="252" spans="16:18" ht="23.25">
      <c r="P252" s="28">
        <v>0.44</v>
      </c>
      <c r="Q252" s="30" t="str">
        <f t="shared" si="7"/>
        <v>Mediana empresa B / 
100 a 199 trabajadores</v>
      </c>
      <c r="R252" s="13" t="s">
        <v>44</v>
      </c>
    </row>
    <row r="253" spans="16:18" ht="23.25">
      <c r="P253" s="28">
        <v>0.45</v>
      </c>
      <c r="Q253" s="30" t="str">
        <f t="shared" si="7"/>
        <v>Mediana empresa B / 
100 a 199 trabajadores</v>
      </c>
      <c r="R253" s="13" t="s">
        <v>44</v>
      </c>
    </row>
    <row r="254" spans="16:18" ht="23.25">
      <c r="P254" s="28">
        <v>0.46</v>
      </c>
      <c r="Q254" s="30" t="str">
        <f t="shared" si="7"/>
        <v>Mediana empresa B / 
100 a 199 trabajadores</v>
      </c>
      <c r="R254" s="13" t="s">
        <v>44</v>
      </c>
    </row>
    <row r="255" spans="16:18" ht="23.25">
      <c r="P255" s="28">
        <v>0.47</v>
      </c>
      <c r="Q255" s="30" t="str">
        <f t="shared" si="7"/>
        <v>Mediana empresa B / 
100 a 199 trabajadores</v>
      </c>
      <c r="R255" s="13" t="s">
        <v>44</v>
      </c>
    </row>
    <row r="256" spans="16:18" ht="23.25">
      <c r="P256" s="28">
        <v>0.48</v>
      </c>
      <c r="Q256" s="30" t="str">
        <f t="shared" si="7"/>
        <v>Mediana empresa B / 
100 a 199 trabajadores</v>
      </c>
      <c r="R256" s="13" t="s">
        <v>44</v>
      </c>
    </row>
    <row r="257" spans="16:18" ht="23.25">
      <c r="P257" s="28">
        <v>0.49</v>
      </c>
      <c r="Q257" s="30" t="str">
        <f t="shared" si="7"/>
        <v>Mediana empresa B / 
100 a 199 trabajadores</v>
      </c>
      <c r="R257" s="13" t="s">
        <v>44</v>
      </c>
    </row>
    <row r="258" spans="16:18" ht="23.25">
      <c r="P258" s="28">
        <v>0.5</v>
      </c>
      <c r="Q258" s="30" t="str">
        <f t="shared" si="7"/>
        <v>Mediana empresa B / 
100 a 199 trabajadores</v>
      </c>
      <c r="R258" s="13" t="s">
        <v>44</v>
      </c>
    </row>
    <row r="259" spans="16:18" ht="23.25">
      <c r="P259" s="28">
        <v>0.51</v>
      </c>
      <c r="Q259" s="30" t="str">
        <f t="shared" si="7"/>
        <v>Mediana empresa B / 
100 a 199 trabajadores</v>
      </c>
      <c r="R259" s="13" t="s">
        <v>44</v>
      </c>
    </row>
    <row r="260" spans="16:18" ht="23.25">
      <c r="P260" s="28">
        <v>0.52</v>
      </c>
      <c r="Q260" s="30" t="str">
        <f t="shared" si="7"/>
        <v>Mediana empresa B / 
100 a 199 trabajadores</v>
      </c>
      <c r="R260" s="13" t="s">
        <v>44</v>
      </c>
    </row>
    <row r="261" spans="16:18" ht="23.25">
      <c r="P261" s="28">
        <v>0.53</v>
      </c>
      <c r="Q261" s="30" t="str">
        <f t="shared" si="7"/>
        <v>Mediana empresa B / 
100 a 199 trabajadores</v>
      </c>
      <c r="R261" s="13" t="s">
        <v>44</v>
      </c>
    </row>
    <row r="262" spans="16:18" ht="23.25">
      <c r="P262" s="28">
        <v>0.54</v>
      </c>
      <c r="Q262" s="30" t="str">
        <f t="shared" si="7"/>
        <v>Mediana empresa B / 
100 a 199 trabajadores</v>
      </c>
      <c r="R262" s="13" t="s">
        <v>44</v>
      </c>
    </row>
    <row r="263" spans="16:18" ht="23.25">
      <c r="P263" s="28">
        <v>0.55</v>
      </c>
      <c r="Q263" s="30" t="str">
        <f t="shared" si="7"/>
        <v>Mediana empresa B / 
100 a 199 trabajadores</v>
      </c>
      <c r="R263" s="13" t="s">
        <v>44</v>
      </c>
    </row>
    <row r="264" spans="16:18" ht="23.25">
      <c r="P264" s="28">
        <v>0.56</v>
      </c>
      <c r="Q264" s="30" t="str">
        <f t="shared" si="7"/>
        <v>Mediana empresa B / 
100 a 199 trabajadores</v>
      </c>
      <c r="R264" s="13" t="s">
        <v>44</v>
      </c>
    </row>
    <row r="265" spans="16:18" ht="23.25">
      <c r="P265" s="28">
        <v>0.57</v>
      </c>
      <c r="Q265" s="30" t="str">
        <f t="shared" si="7"/>
        <v>Mediana empresa B / 
100 a 199 trabajadores</v>
      </c>
      <c r="R265" s="13" t="s">
        <v>44</v>
      </c>
    </row>
    <row r="266" spans="16:18" ht="23.25">
      <c r="P266" s="28">
        <v>0.58</v>
      </c>
      <c r="Q266" s="30" t="str">
        <f t="shared" si="7"/>
        <v>Mediana empresa B / 
100 a 199 trabajadores</v>
      </c>
      <c r="R266" s="13" t="s">
        <v>44</v>
      </c>
    </row>
    <row r="267" spans="16:18" ht="23.25">
      <c r="P267" s="28">
        <v>0.59</v>
      </c>
      <c r="Q267" s="30" t="str">
        <f t="shared" si="7"/>
        <v>Mediana empresa B / 
100 a 199 trabajadores</v>
      </c>
      <c r="R267" s="13" t="s">
        <v>44</v>
      </c>
    </row>
    <row r="268" spans="16:18" ht="23.25">
      <c r="P268" s="28">
        <v>0.6</v>
      </c>
      <c r="Q268" s="30" t="str">
        <f t="shared" si="7"/>
        <v>Mediana empresa B / 
100 a 199 trabajadores</v>
      </c>
      <c r="R268" s="13" t="s">
        <v>44</v>
      </c>
    </row>
    <row r="269" spans="16:18" ht="23.25">
      <c r="P269" s="28">
        <v>0.61</v>
      </c>
      <c r="Q269" s="30" t="str">
        <f t="shared" si="7"/>
        <v>Mediana empresa B / 
100 a 199 trabajadores</v>
      </c>
      <c r="R269" s="13" t="s">
        <v>44</v>
      </c>
    </row>
    <row r="270" spans="16:18" ht="23.25">
      <c r="P270" s="28">
        <v>0.62</v>
      </c>
      <c r="Q270" s="30" t="str">
        <f t="shared" si="7"/>
        <v>Mediana empresa B / 
100 a 199 trabajadores</v>
      </c>
      <c r="R270" s="13" t="s">
        <v>44</v>
      </c>
    </row>
    <row r="271" spans="16:18" ht="23.25">
      <c r="P271" s="28">
        <v>0.63</v>
      </c>
      <c r="Q271" s="30" t="str">
        <f t="shared" si="7"/>
        <v>Mediana empresa B / 
100 a 199 trabajadores</v>
      </c>
      <c r="R271" s="13" t="s">
        <v>44</v>
      </c>
    </row>
    <row r="272" spans="16:18" ht="23.25">
      <c r="P272" s="28">
        <v>0.64</v>
      </c>
      <c r="Q272" s="30" t="str">
        <f aca="true" t="shared" si="8" ref="Q272:Q308">$L$3</f>
        <v>Mediana empresa B / 
100 a 199 trabajadores</v>
      </c>
      <c r="R272" s="13" t="s">
        <v>44</v>
      </c>
    </row>
    <row r="273" spans="16:18" ht="23.25">
      <c r="P273" s="28">
        <v>0.65</v>
      </c>
      <c r="Q273" s="30" t="str">
        <f t="shared" si="8"/>
        <v>Mediana empresa B / 
100 a 199 trabajadores</v>
      </c>
      <c r="R273" s="13" t="s">
        <v>44</v>
      </c>
    </row>
    <row r="274" spans="16:18" ht="23.25">
      <c r="P274" s="28">
        <v>0.66</v>
      </c>
      <c r="Q274" s="30" t="str">
        <f t="shared" si="8"/>
        <v>Mediana empresa B / 
100 a 199 trabajadores</v>
      </c>
      <c r="R274" s="13" t="s">
        <v>44</v>
      </c>
    </row>
    <row r="275" spans="16:18" ht="23.25">
      <c r="P275" s="28">
        <v>0.67</v>
      </c>
      <c r="Q275" s="30" t="str">
        <f t="shared" si="8"/>
        <v>Mediana empresa B / 
100 a 199 trabajadores</v>
      </c>
      <c r="R275" s="13" t="s">
        <v>44</v>
      </c>
    </row>
    <row r="276" spans="16:18" ht="23.25">
      <c r="P276" s="28">
        <v>0.68</v>
      </c>
      <c r="Q276" s="30" t="str">
        <f t="shared" si="8"/>
        <v>Mediana empresa B / 
100 a 199 trabajadores</v>
      </c>
      <c r="R276" s="13" t="s">
        <v>44</v>
      </c>
    </row>
    <row r="277" spans="16:18" ht="23.25">
      <c r="P277" s="28">
        <v>0.69</v>
      </c>
      <c r="Q277" s="30" t="str">
        <f t="shared" si="8"/>
        <v>Mediana empresa B / 
100 a 199 trabajadores</v>
      </c>
      <c r="R277" s="13" t="s">
        <v>44</v>
      </c>
    </row>
    <row r="278" spans="16:18" ht="23.25">
      <c r="P278" s="28">
        <v>0.7</v>
      </c>
      <c r="Q278" s="30" t="str">
        <f t="shared" si="8"/>
        <v>Mediana empresa B / 
100 a 199 trabajadores</v>
      </c>
      <c r="R278" s="13" t="s">
        <v>44</v>
      </c>
    </row>
    <row r="279" spans="16:18" ht="23.25">
      <c r="P279" s="28">
        <v>0.71</v>
      </c>
      <c r="Q279" s="30" t="str">
        <f t="shared" si="8"/>
        <v>Mediana empresa B / 
100 a 199 trabajadores</v>
      </c>
      <c r="R279" s="13" t="s">
        <v>44</v>
      </c>
    </row>
    <row r="280" spans="16:18" ht="23.25">
      <c r="P280" s="28">
        <v>0.72</v>
      </c>
      <c r="Q280" s="30" t="str">
        <f t="shared" si="8"/>
        <v>Mediana empresa B / 
100 a 199 trabajadores</v>
      </c>
      <c r="R280" s="13" t="s">
        <v>44</v>
      </c>
    </row>
    <row r="281" spans="16:18" ht="23.25">
      <c r="P281" s="28">
        <v>0.73</v>
      </c>
      <c r="Q281" s="30" t="str">
        <f t="shared" si="8"/>
        <v>Mediana empresa B / 
100 a 199 trabajadores</v>
      </c>
      <c r="R281" s="13" t="s">
        <v>44</v>
      </c>
    </row>
    <row r="282" spans="16:18" ht="23.25">
      <c r="P282" s="28">
        <v>0.74</v>
      </c>
      <c r="Q282" s="30" t="str">
        <f t="shared" si="8"/>
        <v>Mediana empresa B / 
100 a 199 trabajadores</v>
      </c>
      <c r="R282" s="13" t="s">
        <v>44</v>
      </c>
    </row>
    <row r="283" spans="16:18" ht="23.25">
      <c r="P283" s="28">
        <v>0.75</v>
      </c>
      <c r="Q283" s="30" t="str">
        <f t="shared" si="8"/>
        <v>Mediana empresa B / 
100 a 199 trabajadores</v>
      </c>
      <c r="R283" s="13" t="s">
        <v>44</v>
      </c>
    </row>
    <row r="284" spans="16:18" ht="23.25">
      <c r="P284" s="28">
        <v>0.76</v>
      </c>
      <c r="Q284" s="30" t="str">
        <f t="shared" si="8"/>
        <v>Mediana empresa B / 
100 a 199 trabajadores</v>
      </c>
      <c r="R284" s="13" t="s">
        <v>44</v>
      </c>
    </row>
    <row r="285" spans="16:18" ht="23.25">
      <c r="P285" s="28">
        <v>0.77</v>
      </c>
      <c r="Q285" s="30" t="str">
        <f t="shared" si="8"/>
        <v>Mediana empresa B / 
100 a 199 trabajadores</v>
      </c>
      <c r="R285" s="13" t="s">
        <v>44</v>
      </c>
    </row>
    <row r="286" spans="16:18" ht="23.25">
      <c r="P286" s="28">
        <v>0.78</v>
      </c>
      <c r="Q286" s="30" t="str">
        <f t="shared" si="8"/>
        <v>Mediana empresa B / 
100 a 199 trabajadores</v>
      </c>
      <c r="R286" s="13" t="s">
        <v>44</v>
      </c>
    </row>
    <row r="287" spans="16:18" ht="23.25">
      <c r="P287" s="28">
        <v>0.79</v>
      </c>
      <c r="Q287" s="30" t="str">
        <f t="shared" si="8"/>
        <v>Mediana empresa B / 
100 a 199 trabajadores</v>
      </c>
      <c r="R287" s="13" t="s">
        <v>44</v>
      </c>
    </row>
    <row r="288" spans="16:18" ht="23.25">
      <c r="P288" s="29">
        <v>0.8</v>
      </c>
      <c r="Q288" s="30" t="str">
        <f t="shared" si="8"/>
        <v>Mediana empresa B / 
100 a 199 trabajadores</v>
      </c>
      <c r="R288" s="13" t="s">
        <v>45</v>
      </c>
    </row>
    <row r="289" spans="16:18" ht="23.25">
      <c r="P289" s="29">
        <v>0.81</v>
      </c>
      <c r="Q289" s="30" t="str">
        <f t="shared" si="8"/>
        <v>Mediana empresa B / 
100 a 199 trabajadores</v>
      </c>
      <c r="R289" s="13" t="s">
        <v>45</v>
      </c>
    </row>
    <row r="290" spans="16:18" ht="23.25">
      <c r="P290" s="29">
        <v>0.82</v>
      </c>
      <c r="Q290" s="30" t="str">
        <f t="shared" si="8"/>
        <v>Mediana empresa B / 
100 a 199 trabajadores</v>
      </c>
      <c r="R290" s="13" t="s">
        <v>45</v>
      </c>
    </row>
    <row r="291" spans="16:18" ht="23.25">
      <c r="P291" s="29">
        <v>0.83</v>
      </c>
      <c r="Q291" s="30" t="str">
        <f t="shared" si="8"/>
        <v>Mediana empresa B / 
100 a 199 trabajadores</v>
      </c>
      <c r="R291" s="13" t="s">
        <v>45</v>
      </c>
    </row>
    <row r="292" spans="16:18" ht="23.25">
      <c r="P292" s="29">
        <v>0.84</v>
      </c>
      <c r="Q292" s="30" t="str">
        <f t="shared" si="8"/>
        <v>Mediana empresa B / 
100 a 199 trabajadores</v>
      </c>
      <c r="R292" s="13" t="s">
        <v>45</v>
      </c>
    </row>
    <row r="293" spans="16:18" ht="23.25">
      <c r="P293" s="29">
        <v>0.85</v>
      </c>
      <c r="Q293" s="30" t="str">
        <f t="shared" si="8"/>
        <v>Mediana empresa B / 
100 a 199 trabajadores</v>
      </c>
      <c r="R293" s="13" t="s">
        <v>45</v>
      </c>
    </row>
    <row r="294" spans="16:18" ht="23.25">
      <c r="P294" s="29">
        <v>0.86</v>
      </c>
      <c r="Q294" s="30" t="str">
        <f t="shared" si="8"/>
        <v>Mediana empresa B / 
100 a 199 trabajadores</v>
      </c>
      <c r="R294" s="13" t="s">
        <v>45</v>
      </c>
    </row>
    <row r="295" spans="16:18" ht="23.25">
      <c r="P295" s="29">
        <v>0.87</v>
      </c>
      <c r="Q295" s="30" t="str">
        <f t="shared" si="8"/>
        <v>Mediana empresa B / 
100 a 199 trabajadores</v>
      </c>
      <c r="R295" s="13" t="s">
        <v>45</v>
      </c>
    </row>
    <row r="296" spans="16:18" ht="23.25">
      <c r="P296" s="29">
        <v>0.88</v>
      </c>
      <c r="Q296" s="30" t="str">
        <f t="shared" si="8"/>
        <v>Mediana empresa B / 
100 a 199 trabajadores</v>
      </c>
      <c r="R296" s="13" t="s">
        <v>45</v>
      </c>
    </row>
    <row r="297" spans="16:18" ht="23.25">
      <c r="P297" s="29">
        <v>0.89</v>
      </c>
      <c r="Q297" s="30" t="str">
        <f t="shared" si="8"/>
        <v>Mediana empresa B / 
100 a 199 trabajadores</v>
      </c>
      <c r="R297" s="13" t="s">
        <v>45</v>
      </c>
    </row>
    <row r="298" spans="16:18" ht="23.25">
      <c r="P298" s="29">
        <v>0.9</v>
      </c>
      <c r="Q298" s="30" t="str">
        <f t="shared" si="8"/>
        <v>Mediana empresa B / 
100 a 199 trabajadores</v>
      </c>
      <c r="R298" s="13" t="s">
        <v>45</v>
      </c>
    </row>
    <row r="299" spans="16:18" ht="23.25">
      <c r="P299" s="29">
        <v>0.91</v>
      </c>
      <c r="Q299" s="30" t="str">
        <f t="shared" si="8"/>
        <v>Mediana empresa B / 
100 a 199 trabajadores</v>
      </c>
      <c r="R299" s="13" t="s">
        <v>45</v>
      </c>
    </row>
    <row r="300" spans="16:18" ht="23.25">
      <c r="P300" s="29">
        <v>0.92</v>
      </c>
      <c r="Q300" s="30" t="str">
        <f t="shared" si="8"/>
        <v>Mediana empresa B / 
100 a 199 trabajadores</v>
      </c>
      <c r="R300" s="13" t="s">
        <v>45</v>
      </c>
    </row>
    <row r="301" spans="16:18" ht="23.25">
      <c r="P301" s="29">
        <v>0.93</v>
      </c>
      <c r="Q301" s="30" t="str">
        <f t="shared" si="8"/>
        <v>Mediana empresa B / 
100 a 199 trabajadores</v>
      </c>
      <c r="R301" s="13" t="s">
        <v>45</v>
      </c>
    </row>
    <row r="302" spans="16:18" ht="23.25">
      <c r="P302" s="29">
        <v>0.94</v>
      </c>
      <c r="Q302" s="30" t="str">
        <f t="shared" si="8"/>
        <v>Mediana empresa B / 
100 a 199 trabajadores</v>
      </c>
      <c r="R302" s="13" t="s">
        <v>45</v>
      </c>
    </row>
    <row r="303" spans="16:18" ht="23.25">
      <c r="P303" s="29">
        <v>0.95</v>
      </c>
      <c r="Q303" s="30" t="str">
        <f t="shared" si="8"/>
        <v>Mediana empresa B / 
100 a 199 trabajadores</v>
      </c>
      <c r="R303" s="13" t="s">
        <v>45</v>
      </c>
    </row>
    <row r="304" spans="16:18" ht="23.25">
      <c r="P304" s="29">
        <v>0.96</v>
      </c>
      <c r="Q304" s="30" t="str">
        <f t="shared" si="8"/>
        <v>Mediana empresa B / 
100 a 199 trabajadores</v>
      </c>
      <c r="R304" s="13" t="s">
        <v>45</v>
      </c>
    </row>
    <row r="305" spans="16:18" ht="23.25">
      <c r="P305" s="29">
        <v>0.97</v>
      </c>
      <c r="Q305" s="30" t="str">
        <f t="shared" si="8"/>
        <v>Mediana empresa B / 
100 a 199 trabajadores</v>
      </c>
      <c r="R305" s="13" t="s">
        <v>45</v>
      </c>
    </row>
    <row r="306" spans="16:18" ht="23.25">
      <c r="P306" s="29">
        <v>0.98</v>
      </c>
      <c r="Q306" s="30" t="str">
        <f t="shared" si="8"/>
        <v>Mediana empresa B / 
100 a 199 trabajadores</v>
      </c>
      <c r="R306" s="13" t="s">
        <v>45</v>
      </c>
    </row>
    <row r="307" spans="16:18" ht="23.25">
      <c r="P307" s="29">
        <v>0.99</v>
      </c>
      <c r="Q307" s="30" t="str">
        <f t="shared" si="8"/>
        <v>Mediana empresa B / 
100 a 199 trabajadores</v>
      </c>
      <c r="R307" s="13" t="s">
        <v>45</v>
      </c>
    </row>
    <row r="308" spans="16:18" ht="23.25">
      <c r="P308" s="29">
        <v>1</v>
      </c>
      <c r="Q308" s="30" t="str">
        <f t="shared" si="8"/>
        <v>Mediana empresa B / 
100 a 199 trabajadores</v>
      </c>
      <c r="R308" s="13" t="s">
        <v>45</v>
      </c>
    </row>
    <row r="309" spans="16:18" ht="15">
      <c r="P309" s="16">
        <v>0</v>
      </c>
      <c r="Q309" s="13" t="str">
        <f aca="true" t="shared" si="9" ref="Q309:Q340">$M$3</f>
        <v>Grande empresa / 200 trabajadores en adelante</v>
      </c>
      <c r="R309" s="13" t="s">
        <v>27</v>
      </c>
    </row>
    <row r="310" spans="16:18" ht="15">
      <c r="P310" s="16">
        <v>0.01</v>
      </c>
      <c r="Q310" s="13" t="str">
        <f t="shared" si="9"/>
        <v>Grande empresa / 200 trabajadores en adelante</v>
      </c>
      <c r="R310" s="13" t="s">
        <v>27</v>
      </c>
    </row>
    <row r="311" spans="16:18" ht="15">
      <c r="P311" s="16">
        <v>0.02</v>
      </c>
      <c r="Q311" s="13" t="str">
        <f t="shared" si="9"/>
        <v>Grande empresa / 200 trabajadores en adelante</v>
      </c>
      <c r="R311" s="13" t="s">
        <v>27</v>
      </c>
    </row>
    <row r="312" spans="16:18" ht="15">
      <c r="P312" s="16">
        <v>0.03</v>
      </c>
      <c r="Q312" s="13" t="str">
        <f t="shared" si="9"/>
        <v>Grande empresa / 200 trabajadores en adelante</v>
      </c>
      <c r="R312" s="13" t="s">
        <v>27</v>
      </c>
    </row>
    <row r="313" spans="16:18" ht="15">
      <c r="P313" s="16">
        <v>0.04</v>
      </c>
      <c r="Q313" s="13" t="str">
        <f t="shared" si="9"/>
        <v>Grande empresa / 200 trabajadores en adelante</v>
      </c>
      <c r="R313" s="13" t="s">
        <v>27</v>
      </c>
    </row>
    <row r="314" spans="16:18" ht="15">
      <c r="P314" s="16">
        <v>0.05</v>
      </c>
      <c r="Q314" s="13" t="str">
        <f t="shared" si="9"/>
        <v>Grande empresa / 200 trabajadores en adelante</v>
      </c>
      <c r="R314" s="13" t="s">
        <v>27</v>
      </c>
    </row>
    <row r="315" spans="16:18" ht="15">
      <c r="P315" s="16">
        <v>0.06</v>
      </c>
      <c r="Q315" s="13" t="str">
        <f t="shared" si="9"/>
        <v>Grande empresa / 200 trabajadores en adelante</v>
      </c>
      <c r="R315" s="13" t="s">
        <v>27</v>
      </c>
    </row>
    <row r="316" spans="16:18" ht="15">
      <c r="P316" s="16">
        <v>0.07</v>
      </c>
      <c r="Q316" s="13" t="str">
        <f t="shared" si="9"/>
        <v>Grande empresa / 200 trabajadores en adelante</v>
      </c>
      <c r="R316" s="13" t="s">
        <v>27</v>
      </c>
    </row>
    <row r="317" spans="16:18" ht="15">
      <c r="P317" s="16">
        <v>0.08</v>
      </c>
      <c r="Q317" s="13" t="str">
        <f t="shared" si="9"/>
        <v>Grande empresa / 200 trabajadores en adelante</v>
      </c>
      <c r="R317" s="13" t="s">
        <v>27</v>
      </c>
    </row>
    <row r="318" spans="16:18" ht="15">
      <c r="P318" s="16">
        <v>0.09</v>
      </c>
      <c r="Q318" s="13" t="str">
        <f t="shared" si="9"/>
        <v>Grande empresa / 200 trabajadores en adelante</v>
      </c>
      <c r="R318" s="13" t="s">
        <v>27</v>
      </c>
    </row>
    <row r="319" spans="16:18" ht="15">
      <c r="P319" s="16">
        <v>0.1</v>
      </c>
      <c r="Q319" s="13" t="str">
        <f t="shared" si="9"/>
        <v>Grande empresa / 200 trabajadores en adelante</v>
      </c>
      <c r="R319" s="13" t="s">
        <v>27</v>
      </c>
    </row>
    <row r="320" spans="16:18" ht="15">
      <c r="P320" s="16">
        <v>0.11</v>
      </c>
      <c r="Q320" s="13" t="str">
        <f t="shared" si="9"/>
        <v>Grande empresa / 200 trabajadores en adelante</v>
      </c>
      <c r="R320" s="13" t="s">
        <v>27</v>
      </c>
    </row>
    <row r="321" spans="16:18" ht="15">
      <c r="P321" s="16">
        <v>0.12</v>
      </c>
      <c r="Q321" s="13" t="str">
        <f t="shared" si="9"/>
        <v>Grande empresa / 200 trabajadores en adelante</v>
      </c>
      <c r="R321" s="13" t="s">
        <v>27</v>
      </c>
    </row>
    <row r="322" spans="16:18" ht="15">
      <c r="P322" s="16">
        <v>0.13</v>
      </c>
      <c r="Q322" s="13" t="str">
        <f t="shared" si="9"/>
        <v>Grande empresa / 200 trabajadores en adelante</v>
      </c>
      <c r="R322" s="13" t="s">
        <v>27</v>
      </c>
    </row>
    <row r="323" spans="16:18" ht="15">
      <c r="P323" s="16">
        <v>0.14</v>
      </c>
      <c r="Q323" s="13" t="str">
        <f t="shared" si="9"/>
        <v>Grande empresa / 200 trabajadores en adelante</v>
      </c>
      <c r="R323" s="13" t="s">
        <v>27</v>
      </c>
    </row>
    <row r="324" spans="16:18" ht="15">
      <c r="P324" s="16">
        <v>0.15</v>
      </c>
      <c r="Q324" s="13" t="str">
        <f t="shared" si="9"/>
        <v>Grande empresa / 200 trabajadores en adelante</v>
      </c>
      <c r="R324" s="13" t="s">
        <v>27</v>
      </c>
    </row>
    <row r="325" spans="16:18" ht="15">
      <c r="P325" s="16">
        <v>0.16</v>
      </c>
      <c r="Q325" s="13" t="str">
        <f t="shared" si="9"/>
        <v>Grande empresa / 200 trabajadores en adelante</v>
      </c>
      <c r="R325" s="13" t="s">
        <v>27</v>
      </c>
    </row>
    <row r="326" spans="16:18" ht="15">
      <c r="P326" s="16">
        <v>0.17</v>
      </c>
      <c r="Q326" s="13" t="str">
        <f t="shared" si="9"/>
        <v>Grande empresa / 200 trabajadores en adelante</v>
      </c>
      <c r="R326" s="13" t="s">
        <v>27</v>
      </c>
    </row>
    <row r="327" spans="16:18" ht="15">
      <c r="P327" s="16">
        <v>0.18</v>
      </c>
      <c r="Q327" s="13" t="str">
        <f t="shared" si="9"/>
        <v>Grande empresa / 200 trabajadores en adelante</v>
      </c>
      <c r="R327" s="13" t="s">
        <v>27</v>
      </c>
    </row>
    <row r="328" spans="16:18" ht="15">
      <c r="P328" s="16">
        <v>0.19</v>
      </c>
      <c r="Q328" s="13" t="str">
        <f t="shared" si="9"/>
        <v>Grande empresa / 200 trabajadores en adelante</v>
      </c>
      <c r="R328" s="13" t="s">
        <v>27</v>
      </c>
    </row>
    <row r="329" spans="16:18" ht="15">
      <c r="P329" s="16">
        <v>0.2</v>
      </c>
      <c r="Q329" s="13" t="str">
        <f t="shared" si="9"/>
        <v>Grande empresa / 200 trabajadores en adelante</v>
      </c>
      <c r="R329" s="13" t="s">
        <v>27</v>
      </c>
    </row>
    <row r="330" spans="16:18" ht="15">
      <c r="P330" s="16">
        <v>0.21</v>
      </c>
      <c r="Q330" s="13" t="str">
        <f t="shared" si="9"/>
        <v>Grande empresa / 200 trabajadores en adelante</v>
      </c>
      <c r="R330" s="13" t="s">
        <v>27</v>
      </c>
    </row>
    <row r="331" spans="16:18" ht="15">
      <c r="P331" s="16">
        <v>0.22</v>
      </c>
      <c r="Q331" s="13" t="str">
        <f t="shared" si="9"/>
        <v>Grande empresa / 200 trabajadores en adelante</v>
      </c>
      <c r="R331" s="13" t="s">
        <v>27</v>
      </c>
    </row>
    <row r="332" spans="16:18" ht="15">
      <c r="P332" s="16">
        <v>0.23</v>
      </c>
      <c r="Q332" s="13" t="str">
        <f t="shared" si="9"/>
        <v>Grande empresa / 200 trabajadores en adelante</v>
      </c>
      <c r="R332" s="13" t="s">
        <v>27</v>
      </c>
    </row>
    <row r="333" spans="16:18" ht="15">
      <c r="P333" s="16">
        <v>0.24</v>
      </c>
      <c r="Q333" s="13" t="str">
        <f t="shared" si="9"/>
        <v>Grande empresa / 200 trabajadores en adelante</v>
      </c>
      <c r="R333" s="13" t="s">
        <v>27</v>
      </c>
    </row>
    <row r="334" spans="16:18" ht="15">
      <c r="P334" s="16">
        <v>0.25</v>
      </c>
      <c r="Q334" s="13" t="str">
        <f t="shared" si="9"/>
        <v>Grande empresa / 200 trabajadores en adelante</v>
      </c>
      <c r="R334" s="13" t="s">
        <v>27</v>
      </c>
    </row>
    <row r="335" spans="16:18" ht="15">
      <c r="P335" s="16">
        <v>0.26</v>
      </c>
      <c r="Q335" s="13" t="str">
        <f t="shared" si="9"/>
        <v>Grande empresa / 200 trabajadores en adelante</v>
      </c>
      <c r="R335" s="13" t="s">
        <v>27</v>
      </c>
    </row>
    <row r="336" spans="16:18" ht="15">
      <c r="P336" s="16">
        <v>0.27</v>
      </c>
      <c r="Q336" s="13" t="str">
        <f t="shared" si="9"/>
        <v>Grande empresa / 200 trabajadores en adelante</v>
      </c>
      <c r="R336" s="13" t="s">
        <v>27</v>
      </c>
    </row>
    <row r="337" spans="16:18" ht="15">
      <c r="P337" s="16">
        <v>0.28</v>
      </c>
      <c r="Q337" s="13" t="str">
        <f t="shared" si="9"/>
        <v>Grande empresa / 200 trabajadores en adelante</v>
      </c>
      <c r="R337" s="13" t="s">
        <v>27</v>
      </c>
    </row>
    <row r="338" spans="16:18" ht="15">
      <c r="P338" s="16">
        <v>0.29</v>
      </c>
      <c r="Q338" s="13" t="str">
        <f t="shared" si="9"/>
        <v>Grande empresa / 200 trabajadores en adelante</v>
      </c>
      <c r="R338" s="13" t="s">
        <v>27</v>
      </c>
    </row>
    <row r="339" spans="16:18" ht="15">
      <c r="P339" s="16">
        <v>0.3</v>
      </c>
      <c r="Q339" s="13" t="str">
        <f t="shared" si="9"/>
        <v>Grande empresa / 200 trabajadores en adelante</v>
      </c>
      <c r="R339" s="13" t="s">
        <v>27</v>
      </c>
    </row>
    <row r="340" spans="16:18" ht="15">
      <c r="P340" s="16">
        <v>0.31</v>
      </c>
      <c r="Q340" s="13" t="str">
        <f t="shared" si="9"/>
        <v>Grande empresa / 200 trabajadores en adelante</v>
      </c>
      <c r="R340" s="13" t="s">
        <v>27</v>
      </c>
    </row>
    <row r="341" spans="16:18" ht="15">
      <c r="P341" s="16">
        <v>0.32</v>
      </c>
      <c r="Q341" s="13" t="str">
        <f aca="true" t="shared" si="10" ref="Q341:Q372">$M$3</f>
        <v>Grande empresa / 200 trabajadores en adelante</v>
      </c>
      <c r="R341" s="13" t="s">
        <v>27</v>
      </c>
    </row>
    <row r="342" spans="16:18" ht="15">
      <c r="P342" s="16">
        <v>0.33</v>
      </c>
      <c r="Q342" s="13" t="str">
        <f t="shared" si="10"/>
        <v>Grande empresa / 200 trabajadores en adelante</v>
      </c>
      <c r="R342" s="13" t="s">
        <v>27</v>
      </c>
    </row>
    <row r="343" spans="16:18" ht="15">
      <c r="P343" s="16">
        <v>0.34</v>
      </c>
      <c r="Q343" s="13" t="str">
        <f t="shared" si="10"/>
        <v>Grande empresa / 200 trabajadores en adelante</v>
      </c>
      <c r="R343" s="13" t="s">
        <v>27</v>
      </c>
    </row>
    <row r="344" spans="16:18" ht="15">
      <c r="P344" s="16">
        <v>0.35</v>
      </c>
      <c r="Q344" s="13" t="str">
        <f t="shared" si="10"/>
        <v>Grande empresa / 200 trabajadores en adelante</v>
      </c>
      <c r="R344" s="13" t="s">
        <v>27</v>
      </c>
    </row>
    <row r="345" spans="16:18" ht="15">
      <c r="P345" s="28">
        <v>0.36</v>
      </c>
      <c r="Q345" s="13" t="str">
        <f t="shared" si="10"/>
        <v>Grande empresa / 200 trabajadores en adelante</v>
      </c>
      <c r="R345" s="13" t="s">
        <v>44</v>
      </c>
    </row>
    <row r="346" spans="16:18" ht="15">
      <c r="P346" s="28">
        <v>0.37</v>
      </c>
      <c r="Q346" s="13" t="str">
        <f t="shared" si="10"/>
        <v>Grande empresa / 200 trabajadores en adelante</v>
      </c>
      <c r="R346" s="13" t="s">
        <v>44</v>
      </c>
    </row>
    <row r="347" spans="16:18" ht="15">
      <c r="P347" s="28">
        <v>0.38</v>
      </c>
      <c r="Q347" s="13" t="str">
        <f t="shared" si="10"/>
        <v>Grande empresa / 200 trabajadores en adelante</v>
      </c>
      <c r="R347" s="13" t="s">
        <v>44</v>
      </c>
    </row>
    <row r="348" spans="16:18" ht="15">
      <c r="P348" s="28">
        <v>0.39</v>
      </c>
      <c r="Q348" s="13" t="str">
        <f t="shared" si="10"/>
        <v>Grande empresa / 200 trabajadores en adelante</v>
      </c>
      <c r="R348" s="13" t="s">
        <v>44</v>
      </c>
    </row>
    <row r="349" spans="16:18" ht="15">
      <c r="P349" s="28">
        <v>0.4</v>
      </c>
      <c r="Q349" s="13" t="str">
        <f t="shared" si="10"/>
        <v>Grande empresa / 200 trabajadores en adelante</v>
      </c>
      <c r="R349" s="13" t="s">
        <v>44</v>
      </c>
    </row>
    <row r="350" spans="16:18" ht="15">
      <c r="P350" s="28">
        <v>0.41</v>
      </c>
      <c r="Q350" s="13" t="str">
        <f t="shared" si="10"/>
        <v>Grande empresa / 200 trabajadores en adelante</v>
      </c>
      <c r="R350" s="13" t="s">
        <v>44</v>
      </c>
    </row>
    <row r="351" spans="16:18" ht="15">
      <c r="P351" s="28">
        <v>0.42</v>
      </c>
      <c r="Q351" s="13" t="str">
        <f t="shared" si="10"/>
        <v>Grande empresa / 200 trabajadores en adelante</v>
      </c>
      <c r="R351" s="13" t="s">
        <v>44</v>
      </c>
    </row>
    <row r="352" spans="16:18" ht="15">
      <c r="P352" s="28">
        <v>0.43</v>
      </c>
      <c r="Q352" s="13" t="str">
        <f t="shared" si="10"/>
        <v>Grande empresa / 200 trabajadores en adelante</v>
      </c>
      <c r="R352" s="13" t="s">
        <v>44</v>
      </c>
    </row>
    <row r="353" spans="16:18" ht="15">
      <c r="P353" s="28">
        <v>0.44</v>
      </c>
      <c r="Q353" s="13" t="str">
        <f t="shared" si="10"/>
        <v>Grande empresa / 200 trabajadores en adelante</v>
      </c>
      <c r="R353" s="13" t="s">
        <v>44</v>
      </c>
    </row>
    <row r="354" spans="16:18" ht="15">
      <c r="P354" s="28">
        <v>0.45</v>
      </c>
      <c r="Q354" s="13" t="str">
        <f t="shared" si="10"/>
        <v>Grande empresa / 200 trabajadores en adelante</v>
      </c>
      <c r="R354" s="13" t="s">
        <v>44</v>
      </c>
    </row>
    <row r="355" spans="16:18" ht="15">
      <c r="P355" s="28">
        <v>0.46</v>
      </c>
      <c r="Q355" s="13" t="str">
        <f t="shared" si="10"/>
        <v>Grande empresa / 200 trabajadores en adelante</v>
      </c>
      <c r="R355" s="13" t="s">
        <v>44</v>
      </c>
    </row>
    <row r="356" spans="16:18" ht="15">
      <c r="P356" s="28">
        <v>0.47</v>
      </c>
      <c r="Q356" s="13" t="str">
        <f t="shared" si="10"/>
        <v>Grande empresa / 200 trabajadores en adelante</v>
      </c>
      <c r="R356" s="13" t="s">
        <v>44</v>
      </c>
    </row>
    <row r="357" spans="16:18" ht="15">
      <c r="P357" s="28">
        <v>0.48</v>
      </c>
      <c r="Q357" s="13" t="str">
        <f t="shared" si="10"/>
        <v>Grande empresa / 200 trabajadores en adelante</v>
      </c>
      <c r="R357" s="13" t="s">
        <v>44</v>
      </c>
    </row>
    <row r="358" spans="16:18" ht="15">
      <c r="P358" s="28">
        <v>0.49</v>
      </c>
      <c r="Q358" s="13" t="str">
        <f t="shared" si="10"/>
        <v>Grande empresa / 200 trabajadores en adelante</v>
      </c>
      <c r="R358" s="13" t="s">
        <v>44</v>
      </c>
    </row>
    <row r="359" spans="16:18" ht="15">
      <c r="P359" s="28">
        <v>0.5</v>
      </c>
      <c r="Q359" s="13" t="str">
        <f t="shared" si="10"/>
        <v>Grande empresa / 200 trabajadores en adelante</v>
      </c>
      <c r="R359" s="13" t="s">
        <v>44</v>
      </c>
    </row>
    <row r="360" spans="16:18" ht="15">
      <c r="P360" s="28">
        <v>0.51</v>
      </c>
      <c r="Q360" s="13" t="str">
        <f t="shared" si="10"/>
        <v>Grande empresa / 200 trabajadores en adelante</v>
      </c>
      <c r="R360" s="13" t="s">
        <v>44</v>
      </c>
    </row>
    <row r="361" spans="16:18" ht="15">
      <c r="P361" s="28">
        <v>0.52</v>
      </c>
      <c r="Q361" s="13" t="str">
        <f t="shared" si="10"/>
        <v>Grande empresa / 200 trabajadores en adelante</v>
      </c>
      <c r="R361" s="13" t="s">
        <v>44</v>
      </c>
    </row>
    <row r="362" spans="16:18" ht="15">
      <c r="P362" s="28">
        <v>0.53</v>
      </c>
      <c r="Q362" s="13" t="str">
        <f t="shared" si="10"/>
        <v>Grande empresa / 200 trabajadores en adelante</v>
      </c>
      <c r="R362" s="13" t="s">
        <v>44</v>
      </c>
    </row>
    <row r="363" spans="16:18" ht="15">
      <c r="P363" s="28">
        <v>0.54</v>
      </c>
      <c r="Q363" s="13" t="str">
        <f t="shared" si="10"/>
        <v>Grande empresa / 200 trabajadores en adelante</v>
      </c>
      <c r="R363" s="13" t="s">
        <v>44</v>
      </c>
    </row>
    <row r="364" spans="16:18" ht="15">
      <c r="P364" s="28">
        <v>0.55</v>
      </c>
      <c r="Q364" s="13" t="str">
        <f t="shared" si="10"/>
        <v>Grande empresa / 200 trabajadores en adelante</v>
      </c>
      <c r="R364" s="13" t="s">
        <v>44</v>
      </c>
    </row>
    <row r="365" spans="16:18" ht="15">
      <c r="P365" s="28">
        <v>0.56</v>
      </c>
      <c r="Q365" s="13" t="str">
        <f t="shared" si="10"/>
        <v>Grande empresa / 200 trabajadores en adelante</v>
      </c>
      <c r="R365" s="13" t="s">
        <v>44</v>
      </c>
    </row>
    <row r="366" spans="16:18" ht="15">
      <c r="P366" s="28">
        <v>0.57</v>
      </c>
      <c r="Q366" s="13" t="str">
        <f t="shared" si="10"/>
        <v>Grande empresa / 200 trabajadores en adelante</v>
      </c>
      <c r="R366" s="13" t="s">
        <v>44</v>
      </c>
    </row>
    <row r="367" spans="16:18" ht="15">
      <c r="P367" s="28">
        <v>0.58</v>
      </c>
      <c r="Q367" s="13" t="str">
        <f t="shared" si="10"/>
        <v>Grande empresa / 200 trabajadores en adelante</v>
      </c>
      <c r="R367" s="13" t="s">
        <v>44</v>
      </c>
    </row>
    <row r="368" spans="16:18" ht="15">
      <c r="P368" s="28">
        <v>0.59</v>
      </c>
      <c r="Q368" s="13" t="str">
        <f t="shared" si="10"/>
        <v>Grande empresa / 200 trabajadores en adelante</v>
      </c>
      <c r="R368" s="13" t="s">
        <v>44</v>
      </c>
    </row>
    <row r="369" spans="16:18" ht="15">
      <c r="P369" s="28">
        <v>0.6</v>
      </c>
      <c r="Q369" s="13" t="str">
        <f t="shared" si="10"/>
        <v>Grande empresa / 200 trabajadores en adelante</v>
      </c>
      <c r="R369" s="13" t="s">
        <v>44</v>
      </c>
    </row>
    <row r="370" spans="16:18" ht="15">
      <c r="P370" s="28">
        <v>0.61</v>
      </c>
      <c r="Q370" s="13" t="str">
        <f t="shared" si="10"/>
        <v>Grande empresa / 200 trabajadores en adelante</v>
      </c>
      <c r="R370" s="13" t="s">
        <v>44</v>
      </c>
    </row>
    <row r="371" spans="16:18" ht="15">
      <c r="P371" s="28">
        <v>0.62</v>
      </c>
      <c r="Q371" s="13" t="str">
        <f t="shared" si="10"/>
        <v>Grande empresa / 200 trabajadores en adelante</v>
      </c>
      <c r="R371" s="13" t="s">
        <v>44</v>
      </c>
    </row>
    <row r="372" spans="16:18" ht="15">
      <c r="P372" s="28">
        <v>0.63</v>
      </c>
      <c r="Q372" s="13" t="str">
        <f t="shared" si="10"/>
        <v>Grande empresa / 200 trabajadores en adelante</v>
      </c>
      <c r="R372" s="13" t="s">
        <v>44</v>
      </c>
    </row>
    <row r="373" spans="16:18" ht="15">
      <c r="P373" s="28">
        <v>0.64</v>
      </c>
      <c r="Q373" s="13" t="str">
        <f aca="true" t="shared" si="11" ref="Q373:Q409">$M$3</f>
        <v>Grande empresa / 200 trabajadores en adelante</v>
      </c>
      <c r="R373" s="13" t="s">
        <v>44</v>
      </c>
    </row>
    <row r="374" spans="16:18" ht="15">
      <c r="P374" s="28">
        <v>0.65</v>
      </c>
      <c r="Q374" s="13" t="str">
        <f t="shared" si="11"/>
        <v>Grande empresa / 200 trabajadores en adelante</v>
      </c>
      <c r="R374" s="13" t="s">
        <v>44</v>
      </c>
    </row>
    <row r="375" spans="16:18" ht="15">
      <c r="P375" s="28">
        <v>0.66</v>
      </c>
      <c r="Q375" s="13" t="str">
        <f t="shared" si="11"/>
        <v>Grande empresa / 200 trabajadores en adelante</v>
      </c>
      <c r="R375" s="13" t="s">
        <v>44</v>
      </c>
    </row>
    <row r="376" spans="16:18" ht="15">
      <c r="P376" s="28">
        <v>0.67</v>
      </c>
      <c r="Q376" s="13" t="str">
        <f t="shared" si="11"/>
        <v>Grande empresa / 200 trabajadores en adelante</v>
      </c>
      <c r="R376" s="13" t="s">
        <v>44</v>
      </c>
    </row>
    <row r="377" spans="16:18" ht="15">
      <c r="P377" s="28">
        <v>0.68</v>
      </c>
      <c r="Q377" s="13" t="str">
        <f t="shared" si="11"/>
        <v>Grande empresa / 200 trabajadores en adelante</v>
      </c>
      <c r="R377" s="13" t="s">
        <v>44</v>
      </c>
    </row>
    <row r="378" spans="16:18" ht="15">
      <c r="P378" s="28">
        <v>0.69</v>
      </c>
      <c r="Q378" s="13" t="str">
        <f t="shared" si="11"/>
        <v>Grande empresa / 200 trabajadores en adelante</v>
      </c>
      <c r="R378" s="13" t="s">
        <v>44</v>
      </c>
    </row>
    <row r="379" spans="16:18" ht="15">
      <c r="P379" s="28">
        <v>0.7</v>
      </c>
      <c r="Q379" s="13" t="str">
        <f t="shared" si="11"/>
        <v>Grande empresa / 200 trabajadores en adelante</v>
      </c>
      <c r="R379" s="13" t="s">
        <v>44</v>
      </c>
    </row>
    <row r="380" spans="16:18" ht="15">
      <c r="P380" s="28">
        <v>0.71</v>
      </c>
      <c r="Q380" s="13" t="str">
        <f t="shared" si="11"/>
        <v>Grande empresa / 200 trabajadores en adelante</v>
      </c>
      <c r="R380" s="13" t="s">
        <v>44</v>
      </c>
    </row>
    <row r="381" spans="16:18" ht="15">
      <c r="P381" s="28">
        <v>0.72</v>
      </c>
      <c r="Q381" s="13" t="str">
        <f t="shared" si="11"/>
        <v>Grande empresa / 200 trabajadores en adelante</v>
      </c>
      <c r="R381" s="13" t="s">
        <v>44</v>
      </c>
    </row>
    <row r="382" spans="16:18" ht="15">
      <c r="P382" s="28">
        <v>0.73</v>
      </c>
      <c r="Q382" s="13" t="str">
        <f t="shared" si="11"/>
        <v>Grande empresa / 200 trabajadores en adelante</v>
      </c>
      <c r="R382" s="13" t="s">
        <v>44</v>
      </c>
    </row>
    <row r="383" spans="16:18" ht="15">
      <c r="P383" s="28">
        <v>0.74</v>
      </c>
      <c r="Q383" s="13" t="str">
        <f t="shared" si="11"/>
        <v>Grande empresa / 200 trabajadores en adelante</v>
      </c>
      <c r="R383" s="13" t="s">
        <v>44</v>
      </c>
    </row>
    <row r="384" spans="16:18" ht="15">
      <c r="P384" s="28">
        <v>0.75</v>
      </c>
      <c r="Q384" s="13" t="str">
        <f t="shared" si="11"/>
        <v>Grande empresa / 200 trabajadores en adelante</v>
      </c>
      <c r="R384" s="13" t="s">
        <v>44</v>
      </c>
    </row>
    <row r="385" spans="16:18" ht="15">
      <c r="P385" s="28">
        <v>0.76</v>
      </c>
      <c r="Q385" s="13" t="str">
        <f t="shared" si="11"/>
        <v>Grande empresa / 200 trabajadores en adelante</v>
      </c>
      <c r="R385" s="13" t="s">
        <v>44</v>
      </c>
    </row>
    <row r="386" spans="16:18" ht="15">
      <c r="P386" s="28">
        <v>0.77</v>
      </c>
      <c r="Q386" s="13" t="str">
        <f t="shared" si="11"/>
        <v>Grande empresa / 200 trabajadores en adelante</v>
      </c>
      <c r="R386" s="13" t="s">
        <v>44</v>
      </c>
    </row>
    <row r="387" spans="16:18" ht="15">
      <c r="P387" s="28">
        <v>0.78</v>
      </c>
      <c r="Q387" s="13" t="str">
        <f t="shared" si="11"/>
        <v>Grande empresa / 200 trabajadores en adelante</v>
      </c>
      <c r="R387" s="13" t="s">
        <v>44</v>
      </c>
    </row>
    <row r="388" spans="16:18" ht="15">
      <c r="P388" s="28">
        <v>0.79</v>
      </c>
      <c r="Q388" s="13" t="str">
        <f t="shared" si="11"/>
        <v>Grande empresa / 200 trabajadores en adelante</v>
      </c>
      <c r="R388" s="13" t="s">
        <v>44</v>
      </c>
    </row>
    <row r="389" spans="16:18" ht="15">
      <c r="P389" s="28">
        <v>0.8</v>
      </c>
      <c r="Q389" s="13" t="str">
        <f t="shared" si="11"/>
        <v>Grande empresa / 200 trabajadores en adelante</v>
      </c>
      <c r="R389" s="13" t="s">
        <v>44</v>
      </c>
    </row>
    <row r="390" spans="16:18" ht="15">
      <c r="P390" s="28">
        <v>0.81</v>
      </c>
      <c r="Q390" s="13" t="str">
        <f t="shared" si="11"/>
        <v>Grande empresa / 200 trabajadores en adelante</v>
      </c>
      <c r="R390" s="13" t="s">
        <v>44</v>
      </c>
    </row>
    <row r="391" spans="16:18" ht="15">
      <c r="P391" s="28">
        <v>0.82</v>
      </c>
      <c r="Q391" s="13" t="str">
        <f t="shared" si="11"/>
        <v>Grande empresa / 200 trabajadores en adelante</v>
      </c>
      <c r="R391" s="13" t="s">
        <v>44</v>
      </c>
    </row>
    <row r="392" spans="16:18" ht="15">
      <c r="P392" s="28">
        <v>0.83</v>
      </c>
      <c r="Q392" s="13" t="str">
        <f t="shared" si="11"/>
        <v>Grande empresa / 200 trabajadores en adelante</v>
      </c>
      <c r="R392" s="13" t="s">
        <v>44</v>
      </c>
    </row>
    <row r="393" spans="16:18" ht="15">
      <c r="P393" s="28">
        <v>0.84</v>
      </c>
      <c r="Q393" s="13" t="str">
        <f t="shared" si="11"/>
        <v>Grande empresa / 200 trabajadores en adelante</v>
      </c>
      <c r="R393" s="13" t="s">
        <v>44</v>
      </c>
    </row>
    <row r="394" spans="16:18" ht="15">
      <c r="P394" s="29">
        <v>0.85</v>
      </c>
      <c r="Q394" s="13" t="str">
        <f t="shared" si="11"/>
        <v>Grande empresa / 200 trabajadores en adelante</v>
      </c>
      <c r="R394" s="13" t="s">
        <v>45</v>
      </c>
    </row>
    <row r="395" spans="16:18" ht="15">
      <c r="P395" s="29">
        <v>0.86</v>
      </c>
      <c r="Q395" s="13" t="str">
        <f t="shared" si="11"/>
        <v>Grande empresa / 200 trabajadores en adelante</v>
      </c>
      <c r="R395" s="13" t="s">
        <v>45</v>
      </c>
    </row>
    <row r="396" spans="16:18" ht="15">
      <c r="P396" s="29">
        <v>0.87</v>
      </c>
      <c r="Q396" s="13" t="str">
        <f t="shared" si="11"/>
        <v>Grande empresa / 200 trabajadores en adelante</v>
      </c>
      <c r="R396" s="13" t="s">
        <v>45</v>
      </c>
    </row>
    <row r="397" spans="16:18" ht="15">
      <c r="P397" s="29">
        <v>0.88</v>
      </c>
      <c r="Q397" s="13" t="str">
        <f t="shared" si="11"/>
        <v>Grande empresa / 200 trabajadores en adelante</v>
      </c>
      <c r="R397" s="13" t="s">
        <v>45</v>
      </c>
    </row>
    <row r="398" spans="16:18" ht="15">
      <c r="P398" s="29">
        <v>0.89</v>
      </c>
      <c r="Q398" s="13" t="str">
        <f t="shared" si="11"/>
        <v>Grande empresa / 200 trabajadores en adelante</v>
      </c>
      <c r="R398" s="13" t="s">
        <v>45</v>
      </c>
    </row>
    <row r="399" spans="16:18" ht="15">
      <c r="P399" s="29">
        <v>0.9</v>
      </c>
      <c r="Q399" s="13" t="str">
        <f t="shared" si="11"/>
        <v>Grande empresa / 200 trabajadores en adelante</v>
      </c>
      <c r="R399" s="13" t="s">
        <v>45</v>
      </c>
    </row>
    <row r="400" spans="16:18" ht="15">
      <c r="P400" s="29">
        <v>0.91</v>
      </c>
      <c r="Q400" s="13" t="str">
        <f t="shared" si="11"/>
        <v>Grande empresa / 200 trabajadores en adelante</v>
      </c>
      <c r="R400" s="13" t="s">
        <v>45</v>
      </c>
    </row>
    <row r="401" spans="16:18" ht="15">
      <c r="P401" s="29">
        <v>0.92</v>
      </c>
      <c r="Q401" s="13" t="str">
        <f t="shared" si="11"/>
        <v>Grande empresa / 200 trabajadores en adelante</v>
      </c>
      <c r="R401" s="13" t="s">
        <v>45</v>
      </c>
    </row>
    <row r="402" spans="16:18" ht="15">
      <c r="P402" s="29">
        <v>0.93</v>
      </c>
      <c r="Q402" s="13" t="str">
        <f t="shared" si="11"/>
        <v>Grande empresa / 200 trabajadores en adelante</v>
      </c>
      <c r="R402" s="13" t="s">
        <v>45</v>
      </c>
    </row>
    <row r="403" spans="16:18" ht="15">
      <c r="P403" s="29">
        <v>0.94</v>
      </c>
      <c r="Q403" s="13" t="str">
        <f t="shared" si="11"/>
        <v>Grande empresa / 200 trabajadores en adelante</v>
      </c>
      <c r="R403" s="13" t="s">
        <v>45</v>
      </c>
    </row>
    <row r="404" spans="16:18" ht="15">
      <c r="P404" s="29">
        <v>0.95</v>
      </c>
      <c r="Q404" s="13" t="str">
        <f t="shared" si="11"/>
        <v>Grande empresa / 200 trabajadores en adelante</v>
      </c>
      <c r="R404" s="13" t="s">
        <v>45</v>
      </c>
    </row>
    <row r="405" spans="16:18" ht="15">
      <c r="P405" s="29">
        <v>0.96</v>
      </c>
      <c r="Q405" s="13" t="str">
        <f t="shared" si="11"/>
        <v>Grande empresa / 200 trabajadores en adelante</v>
      </c>
      <c r="R405" s="13" t="s">
        <v>45</v>
      </c>
    </row>
    <row r="406" spans="16:18" ht="15">
      <c r="P406" s="29">
        <v>0.97</v>
      </c>
      <c r="Q406" s="13" t="str">
        <f t="shared" si="11"/>
        <v>Grande empresa / 200 trabajadores en adelante</v>
      </c>
      <c r="R406" s="13" t="s">
        <v>45</v>
      </c>
    </row>
    <row r="407" spans="16:18" ht="15">
      <c r="P407" s="29">
        <v>0.98</v>
      </c>
      <c r="Q407" s="13" t="str">
        <f t="shared" si="11"/>
        <v>Grande empresa / 200 trabajadores en adelante</v>
      </c>
      <c r="R407" s="13" t="s">
        <v>45</v>
      </c>
    </row>
    <row r="408" spans="16:18" ht="15">
      <c r="P408" s="29">
        <v>0.99</v>
      </c>
      <c r="Q408" s="13" t="str">
        <f t="shared" si="11"/>
        <v>Grande empresa / 200 trabajadores en adelante</v>
      </c>
      <c r="R408" s="13" t="s">
        <v>45</v>
      </c>
    </row>
    <row r="409" spans="16:18" ht="15">
      <c r="P409" s="29">
        <v>1</v>
      </c>
      <c r="Q409" s="13" t="str">
        <f t="shared" si="11"/>
        <v>Grande empresa / 200 trabajadores en adelante</v>
      </c>
      <c r="R409" s="13" t="s">
        <v>45</v>
      </c>
    </row>
  </sheetData>
  <sheetProtection/>
  <mergeCells count="6">
    <mergeCell ref="I10:L10"/>
    <mergeCell ref="A2:E2"/>
    <mergeCell ref="H2:M2"/>
    <mergeCell ref="I4:I6"/>
    <mergeCell ref="H8:L8"/>
    <mergeCell ref="I9:L9"/>
  </mergeCells>
  <dataValidations count="1">
    <dataValidation type="list" allowBlank="1" showInputMessage="1" showErrorMessage="1" sqref="K18">
      <formula1>$J$3:$M$3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0.4218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Gabriel Alomoto Molina</dc:creator>
  <cp:keywords/>
  <dc:description/>
  <cp:lastModifiedBy>Doris Elizabeth Caiza Fauta</cp:lastModifiedBy>
  <cp:lastPrinted>2023-03-20T23:25:01Z</cp:lastPrinted>
  <dcterms:created xsi:type="dcterms:W3CDTF">2018-02-05T15:12:53Z</dcterms:created>
  <dcterms:modified xsi:type="dcterms:W3CDTF">2023-05-10T17:54:07Z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